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60" activeTab="0"/>
  </bookViews>
  <sheets>
    <sheet name="BUF" sheetId="1" r:id="rId1"/>
    <sheet name="NMA" sheetId="2" r:id="rId2"/>
    <sheet name="EC101" sheetId="3" r:id="rId3"/>
    <sheet name="EC102" sheetId="4" r:id="rId4"/>
    <sheet name="EC104" sheetId="5" r:id="rId5"/>
    <sheet name="EC105" sheetId="6" r:id="rId6"/>
    <sheet name="EC106" sheetId="7" r:id="rId7"/>
    <sheet name="EC108" sheetId="8" r:id="rId8"/>
    <sheet name="EC109" sheetId="9" r:id="rId9"/>
    <sheet name="DC10" sheetId="10" r:id="rId10"/>
    <sheet name="EC121" sheetId="11" r:id="rId11"/>
    <sheet name="EC122" sheetId="12" r:id="rId12"/>
    <sheet name="EC123" sheetId="13" r:id="rId13"/>
    <sheet name="EC124" sheetId="14" r:id="rId14"/>
    <sheet name="EC126" sheetId="15" r:id="rId15"/>
    <sheet name="EC129" sheetId="16" r:id="rId16"/>
    <sheet name="DC12" sheetId="17" r:id="rId17"/>
    <sheet name="EC131" sheetId="18" r:id="rId18"/>
    <sheet name="EC135" sheetId="19" r:id="rId19"/>
    <sheet name="EC136" sheetId="20" r:id="rId20"/>
    <sheet name="EC137" sheetId="21" r:id="rId21"/>
    <sheet name="EC138" sheetId="22" r:id="rId22"/>
    <sheet name="EC139" sheetId="23" r:id="rId23"/>
    <sheet name="DC13" sheetId="24" r:id="rId24"/>
    <sheet name="EC141" sheetId="25" r:id="rId25"/>
    <sheet name="EC142" sheetId="26" r:id="rId26"/>
    <sheet name="EC145" sheetId="27" r:id="rId27"/>
    <sheet name="DC14" sheetId="28" r:id="rId28"/>
    <sheet name="EC153" sheetId="29" r:id="rId29"/>
    <sheet name="EC154" sheetId="30" r:id="rId30"/>
    <sheet name="EC155" sheetId="31" r:id="rId31"/>
    <sheet name="EC156" sheetId="32" r:id="rId32"/>
    <sheet name="EC157" sheetId="33" r:id="rId33"/>
    <sheet name="DC15" sheetId="34" r:id="rId34"/>
    <sheet name="EC441" sheetId="35" r:id="rId35"/>
    <sheet name="EC442" sheetId="36" r:id="rId36"/>
    <sheet name="EC443" sheetId="37" r:id="rId37"/>
    <sheet name="EC444" sheetId="38" r:id="rId38"/>
    <sheet name="DC44" sheetId="39" r:id="rId39"/>
  </sheets>
  <definedNames>
    <definedName name="_xlnm.Print_Area" localSheetId="0">'BUF'!$A$1:$K$89</definedName>
    <definedName name="_xlnm.Print_Area" localSheetId="9">'DC10'!$A$1:$K$89</definedName>
    <definedName name="_xlnm.Print_Area" localSheetId="16">'DC12'!$A$1:$K$89</definedName>
    <definedName name="_xlnm.Print_Area" localSheetId="23">'DC13'!$A$1:$K$89</definedName>
    <definedName name="_xlnm.Print_Area" localSheetId="27">'DC14'!$A$1:$K$89</definedName>
    <definedName name="_xlnm.Print_Area" localSheetId="33">'DC15'!$A$1:$K$89</definedName>
    <definedName name="_xlnm.Print_Area" localSheetId="38">'DC44'!$A$1:$K$89</definedName>
    <definedName name="_xlnm.Print_Area" localSheetId="2">'EC101'!$A$1:$K$89</definedName>
    <definedName name="_xlnm.Print_Area" localSheetId="3">'EC102'!$A$1:$K$89</definedName>
    <definedName name="_xlnm.Print_Area" localSheetId="4">'EC104'!$A$1:$K$89</definedName>
    <definedName name="_xlnm.Print_Area" localSheetId="5">'EC105'!$A$1:$K$89</definedName>
    <definedName name="_xlnm.Print_Area" localSheetId="6">'EC106'!$A$1:$K$89</definedName>
    <definedName name="_xlnm.Print_Area" localSheetId="7">'EC108'!$A$1:$K$89</definedName>
    <definedName name="_xlnm.Print_Area" localSheetId="8">'EC109'!$A$1:$K$89</definedName>
    <definedName name="_xlnm.Print_Area" localSheetId="10">'EC121'!$A$1:$K$89</definedName>
    <definedName name="_xlnm.Print_Area" localSheetId="11">'EC122'!$A$1:$K$89</definedName>
    <definedName name="_xlnm.Print_Area" localSheetId="12">'EC123'!$A$1:$K$89</definedName>
    <definedName name="_xlnm.Print_Area" localSheetId="13">'EC124'!$A$1:$K$89</definedName>
    <definedName name="_xlnm.Print_Area" localSheetId="14">'EC126'!$A$1:$K$89</definedName>
    <definedName name="_xlnm.Print_Area" localSheetId="15">'EC129'!$A$1:$K$89</definedName>
    <definedName name="_xlnm.Print_Area" localSheetId="17">'EC131'!$A$1:$K$89</definedName>
    <definedName name="_xlnm.Print_Area" localSheetId="18">'EC135'!$A$1:$K$89</definedName>
    <definedName name="_xlnm.Print_Area" localSheetId="19">'EC136'!$A$1:$K$89</definedName>
    <definedName name="_xlnm.Print_Area" localSheetId="20">'EC137'!$A$1:$K$89</definedName>
    <definedName name="_xlnm.Print_Area" localSheetId="21">'EC138'!$A$1:$K$89</definedName>
    <definedName name="_xlnm.Print_Area" localSheetId="22">'EC139'!$A$1:$K$89</definedName>
    <definedName name="_xlnm.Print_Area" localSheetId="24">'EC141'!$A$1:$K$89</definedName>
    <definedName name="_xlnm.Print_Area" localSheetId="25">'EC142'!$A$1:$K$89</definedName>
    <definedName name="_xlnm.Print_Area" localSheetId="26">'EC145'!$A$1:$K$89</definedName>
    <definedName name="_xlnm.Print_Area" localSheetId="28">'EC153'!$A$1:$K$89</definedName>
    <definedName name="_xlnm.Print_Area" localSheetId="29">'EC154'!$A$1:$K$89</definedName>
    <definedName name="_xlnm.Print_Area" localSheetId="30">'EC155'!$A$1:$K$89</definedName>
    <definedName name="_xlnm.Print_Area" localSheetId="31">'EC156'!$A$1:$K$89</definedName>
    <definedName name="_xlnm.Print_Area" localSheetId="32">'EC157'!$A$1:$K$89</definedName>
    <definedName name="_xlnm.Print_Area" localSheetId="34">'EC441'!$A$1:$K$89</definedName>
    <definedName name="_xlnm.Print_Area" localSheetId="35">'EC442'!$A$1:$K$89</definedName>
    <definedName name="_xlnm.Print_Area" localSheetId="36">'EC443'!$A$1:$K$89</definedName>
    <definedName name="_xlnm.Print_Area" localSheetId="37">'EC444'!$A$1:$K$89</definedName>
    <definedName name="_xlnm.Print_Area" localSheetId="1">'NMA'!$A$1:$K$89</definedName>
  </definedNames>
  <calcPr fullCalcOnLoad="1"/>
</workbook>
</file>

<file path=xl/sharedStrings.xml><?xml version="1.0" encoding="utf-8"?>
<sst xmlns="http://schemas.openxmlformats.org/spreadsheetml/2006/main" count="4446" uniqueCount="137">
  <si>
    <t>Eastern Cape: Buffalo City(BUF) - Table A10 Basic Service Delivery Measurement for 4th Quarter ended 30 June 2019 (Figures Finalised as at 2019/11/09)</t>
  </si>
  <si>
    <t>Description</t>
  </si>
  <si>
    <t>Ref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</si>
  <si>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</si>
  <si>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</si>
  <si>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</si>
  <si>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</si>
  <si>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</si>
  <si>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</si>
  <si>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</si>
  <si>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</si>
  <si>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</si>
  <si>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</si>
  <si>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Budget Year 2019/20</t>
  </si>
  <si>
    <t>Budget Year 2020/21</t>
  </si>
  <si>
    <t>Budget Year 2021/22</t>
  </si>
  <si>
    <t>Household service targets</t>
  </si>
  <si>
    <t>1</t>
  </si>
  <si>
    <t>Water:</t>
  </si>
  <si>
    <t>Piped water inside dwelling</t>
  </si>
  <si>
    <t>Piped water inside yard (but not in dwelling)</t>
  </si>
  <si>
    <t>Using public tap (at least min.service level)</t>
  </si>
  <si>
    <t>2</t>
  </si>
  <si>
    <t>Other water supply (at least min.service level)</t>
  </si>
  <si>
    <t>4</t>
  </si>
  <si>
    <t>Minimum Service Level and Above sub-total</t>
  </si>
  <si>
    <t>Using public tap (&lt; min.service level)</t>
  </si>
  <si>
    <t>3</t>
  </si>
  <si>
    <t>Other water supply (&lt; min.service level)</t>
  </si>
  <si>
    <t>No water supply</t>
  </si>
  <si>
    <t>Below Minimum Service Level sub-total</t>
  </si>
  <si>
    <t>Total number of households</t>
  </si>
  <si>
    <t>5</t>
  </si>
  <si>
    <t>Sanitation/sewerage:</t>
  </si>
  <si>
    <t>Flush toilet (connected to sewerage)</t>
  </si>
  <si>
    <t>Flush toilet (with septic tank)</t>
  </si>
  <si>
    <t>Chemical toilet</t>
  </si>
  <si>
    <t>Pit toilet (ventilated)</t>
  </si>
  <si>
    <t>Other toilet provisions (&gt; min.service level)</t>
  </si>
  <si>
    <t>Bucket toilet</t>
  </si>
  <si>
    <t>Other toilet provisions (&lt; min.service level)</t>
  </si>
  <si>
    <t>No toilet provisions</t>
  </si>
  <si>
    <t>Energy:</t>
  </si>
  <si>
    <t>Electricity (at least min.service level)</t>
  </si>
  <si>
    <t>Electricity - prepaid (min.service level)</t>
  </si>
  <si>
    <t>Electricity (&lt; min.service level)</t>
  </si>
  <si>
    <t>Electricity - prepaid (&lt; min. service level)</t>
  </si>
  <si>
    <t>Other energy sources</t>
  </si>
  <si>
    <t>Refuse:</t>
  </si>
  <si>
    <t>Removed at least once a week</t>
  </si>
  <si>
    <t>Removed less frequently than once a week</t>
  </si>
  <si>
    <t>Using communal refuse dump</t>
  </si>
  <si>
    <t>Using own refuse dump</t>
  </si>
  <si>
    <t>Other rubbish disposal</t>
  </si>
  <si>
    <t>No rubbish disposal</t>
  </si>
  <si>
    <t>Households receiving Free Basic Service</t>
  </si>
  <si>
    <t>7</t>
  </si>
  <si>
    <t>Water (6 kilolitres per household per month)</t>
  </si>
  <si>
    <t>Sanitation (free minimum level service)</t>
  </si>
  <si>
    <t>Electricity/other energy (50kwh per household per month)</t>
  </si>
  <si>
    <t>Refuse (removed at least once a week)</t>
  </si>
  <si>
    <t>Cost of Free Basic Services provided - Formal Settlements</t>
  </si>
  <si>
    <t>8</t>
  </si>
  <si>
    <t>Water (6 kilolitres per indigent household per month)</t>
  </si>
  <si>
    <t>Sanitation (free sanitation service to indigent households)</t>
  </si>
  <si>
    <t>Electricity/other energy (50kwh per indigent household per month)</t>
  </si>
  <si>
    <t>Refuse (removed once a week for indigent households)</t>
  </si>
  <si>
    <t>Cost of Free Basic Services provided - Informal Formal Settlements</t>
  </si>
  <si>
    <t>Total cost of FBS provided</t>
  </si>
  <si>
    <t>Highest level of free service provided per household</t>
  </si>
  <si>
    <t>Property rates (R value threshold)</t>
  </si>
  <si>
    <t>Water (kilolitres per household per month)</t>
  </si>
  <si>
    <t>Sanitation (kilolitres per household per month)</t>
  </si>
  <si>
    <t>Sanitation (Rand per household per month)</t>
  </si>
  <si>
    <t>Electricity (kwh per household per month)</t>
  </si>
  <si>
    <t>Refuse (average litres per week)</t>
  </si>
  <si>
    <t>Revenue cost of subsidised services provided</t>
  </si>
  <si>
    <t>9</t>
  </si>
  <si>
    <t>Property rates (tariff adjustment) (impermissable values per section 1</t>
  </si>
  <si>
    <t>Prop. rates exempt., reduct., rebates and imperm. values in excess of</t>
  </si>
  <si>
    <t>Water (in excess of 6 kilolitres per indigent household per month)</t>
  </si>
  <si>
    <t>Sanitation (in excess of free sanitation service to indigent household</t>
  </si>
  <si>
    <t>Electricity/other energy (in excess of 50 kwh per indigent household p</t>
  </si>
  <si>
    <t>Refuse (in excess of one removal a week for indigent households)</t>
  </si>
  <si>
    <t>Municipal Housing - rental rebates</t>
  </si>
  <si>
    <t>Housing - top structure subsidies</t>
  </si>
  <si>
    <t>6</t>
  </si>
  <si>
    <t>Other</t>
  </si>
  <si>
    <t>Total revenue cost of subsidised services provided</t>
  </si>
  <si>
    <t>Eastern Cape: Nelson Mandela Bay(NMA) - Table A10 Basic Service Delivery Measurement for 4th Quarter ended 30 June 2019 (Figures Finalised as at 2019/11/09)</t>
  </si>
  <si>
    <t>Eastern Cape: Dr Beyers Naude(EC101) - Table A10 Basic Service Delivery Measurement for 4th Quarter ended 30 June 2019 (Figures Finalised as at 2019/11/09)</t>
  </si>
  <si>
    <t>Eastern Cape: Blue Crane Route(EC102) - Table A10 Basic Service Delivery Measurement for 4th Quarter ended 30 June 2019 (Figures Finalised as at 2019/11/09)</t>
  </si>
  <si>
    <t>Eastern Cape: Makana(EC104) - Table A10 Basic Service Delivery Measurement for 4th Quarter ended 30 June 2019 (Figures Finalised as at 2019/11/09)</t>
  </si>
  <si>
    <t>Eastern Cape: Ndlambe(EC105) - Table A10 Basic Service Delivery Measurement for 4th Quarter ended 30 June 2019 (Figures Finalised as at 2019/11/09)</t>
  </si>
  <si>
    <t>Eastern Cape: Sundays River Valley(EC106) - Table A10 Basic Service Delivery Measurement for 4th Quarter ended 30 June 2019 (Figures Finalised as at 2019/11/09)</t>
  </si>
  <si>
    <t>Eastern Cape: Kouga(EC108) - Table A10 Basic Service Delivery Measurement for 4th Quarter ended 30 June 2019 (Figures Finalised as at 2019/11/09)</t>
  </si>
  <si>
    <t>Eastern Cape: Kou-Kamma(EC109) - Table A10 Basic Service Delivery Measurement for 4th Quarter ended 30 June 2019 (Figures Finalised as at 2019/11/09)</t>
  </si>
  <si>
    <t>Eastern Cape: Sarah Baartman(DC10) - Table A10 Basic Service Delivery Measurement for 4th Quarter ended 30 June 2019 (Figures Finalised as at 2019/11/09)</t>
  </si>
  <si>
    <t>Eastern Cape: Mbhashe(EC121) - Table A10 Basic Service Delivery Measurement for 4th Quarter ended 30 June 2019 (Figures Finalised as at 2019/11/09)</t>
  </si>
  <si>
    <t>Eastern Cape: Mnquma(EC122) - Table A10 Basic Service Delivery Measurement for 4th Quarter ended 30 June 2019 (Figures Finalised as at 2019/11/09)</t>
  </si>
  <si>
    <t>Eastern Cape: Great Kei(EC123) - Table A10 Basic Service Delivery Measurement for 4th Quarter ended 30 June 2019 (Figures Finalised as at 2019/11/09)</t>
  </si>
  <si>
    <t>Eastern Cape: Amahlathi(EC124) - Table A10 Basic Service Delivery Measurement for 4th Quarter ended 30 June 2019 (Figures Finalised as at 2019/11/09)</t>
  </si>
  <si>
    <t>Eastern Cape: Ngqushwa(EC126) - Table A10 Basic Service Delivery Measurement for 4th Quarter ended 30 June 2019 (Figures Finalised as at 2019/11/09)</t>
  </si>
  <si>
    <t>Eastern Cape: Raymond Mhlaba(EC129) - Table A10 Basic Service Delivery Measurement for 4th Quarter ended 30 June 2019 (Figures Finalised as at 2019/11/09)</t>
  </si>
  <si>
    <t>Eastern Cape: Amathole(DC12) - Table A10 Basic Service Delivery Measurement for 4th Quarter ended 30 June 2019 (Figures Finalised as at 2019/11/09)</t>
  </si>
  <si>
    <t>Eastern Cape: Inxuba Yethemba(EC131) - Table A10 Basic Service Delivery Measurement for 4th Quarter ended 30 June 2019 (Figures Finalised as at 2019/11/09)</t>
  </si>
  <si>
    <t>Eastern Cape: Intsika Yethu(EC135) - Table A10 Basic Service Delivery Measurement for 4th Quarter ended 30 June 2019 (Figures Finalised as at 2019/11/09)</t>
  </si>
  <si>
    <t>Eastern Cape: Emalahleni (EC)(EC136) - Table A10 Basic Service Delivery Measurement for 4th Quarter ended 30 June 2019 (Figures Finalised as at 2019/11/09)</t>
  </si>
  <si>
    <t>Eastern Cape: Engcobo(EC137) - Table A10 Basic Service Delivery Measurement for 4th Quarter ended 30 June 2019 (Figures Finalised as at 2019/11/09)</t>
  </si>
  <si>
    <t>Eastern Cape: Sakhisizwe(EC138) - Table A10 Basic Service Delivery Measurement for 4th Quarter ended 30 June 2019 (Figures Finalised as at 2019/11/09)</t>
  </si>
  <si>
    <t>Eastern Cape: Enoch Mgijima(EC139) - Table A10 Basic Service Delivery Measurement for 4th Quarter ended 30 June 2019 (Figures Finalised as at 2019/11/09)</t>
  </si>
  <si>
    <t>Eastern Cape: Chris Hani(DC13) - Table A10 Basic Service Delivery Measurement for 4th Quarter ended 30 June 2019 (Figures Finalised as at 2019/11/09)</t>
  </si>
  <si>
    <t>Eastern Cape: Elundini(EC141) - Table A10 Basic Service Delivery Measurement for 4th Quarter ended 30 June 2019 (Figures Finalised as at 2019/11/09)</t>
  </si>
  <si>
    <t>Eastern Cape: Senqu(EC142) - Table A10 Basic Service Delivery Measurement for 4th Quarter ended 30 June 2019 (Figures Finalised as at 2019/11/09)</t>
  </si>
  <si>
    <t>Eastern Cape: Walter Sisulu(EC145) - Table A10 Basic Service Delivery Measurement for 4th Quarter ended 30 June 2019 (Figures Finalised as at 2019/11/09)</t>
  </si>
  <si>
    <t>Eastern Cape: Joe Gqabi(DC14) - Table A10 Basic Service Delivery Measurement for 4th Quarter ended 30 June 2019 (Figures Finalised as at 2019/11/09)</t>
  </si>
  <si>
    <t>Eastern Cape: Ngquza Hills(EC153) - Table A10 Basic Service Delivery Measurement for 4th Quarter ended 30 June 2019 (Figures Finalised as at 2019/11/09)</t>
  </si>
  <si>
    <t>Eastern Cape: Port St Johns(EC154) - Table A10 Basic Service Delivery Measurement for 4th Quarter ended 30 June 2019 (Figures Finalised as at 2019/11/09)</t>
  </si>
  <si>
    <t>Eastern Cape: Nyandeni(EC155) - Table A10 Basic Service Delivery Measurement for 4th Quarter ended 30 June 2019 (Figures Finalised as at 2019/11/09)</t>
  </si>
  <si>
    <t>Eastern Cape: Mhlontlo(EC156) - Table A10 Basic Service Delivery Measurement for 4th Quarter ended 30 June 2019 (Figures Finalised as at 2019/11/09)</t>
  </si>
  <si>
    <t>Eastern Cape: King Sabata Dalindyebo(EC157) - Table A10 Basic Service Delivery Measurement for 4th Quarter ended 30 June 2019 (Figures Finalised as at 2019/11/09)</t>
  </si>
  <si>
    <t>Eastern Cape: O R Tambo(DC15) - Table A10 Basic Service Delivery Measurement for 4th Quarter ended 30 June 2019 (Figures Finalised as at 2019/11/09)</t>
  </si>
  <si>
    <t>Eastern Cape: Matatiele(EC441) - Table A10 Basic Service Delivery Measurement for 4th Quarter ended 30 June 2019 (Figures Finalised as at 2019/11/09)</t>
  </si>
  <si>
    <t>Eastern Cape: Umzimvubu(EC442) - Table A10 Basic Service Delivery Measurement for 4th Quarter ended 30 June 2019 (Figures Finalised as at 2019/11/09)</t>
  </si>
  <si>
    <t>Eastern Cape: Mbizana(EC443) - Table A10 Basic Service Delivery Measurement for 4th Quarter ended 30 June 2019 (Figures Finalised as at 2019/11/09)</t>
  </si>
  <si>
    <t>Eastern Cape: Ntabankulu(EC444) - Table A10 Basic Service Delivery Measurement for 4th Quarter ended 30 June 2019 (Figures Finalised as at 2019/11/09)</t>
  </si>
  <si>
    <t>Eastern Cape: Alfred Nzo(DC44) - Table A10 Basic Service Delivery Measurement for 4th Quarter ended 30 June 2019 (Figures Finalised as at 2019/11/09)</t>
  </si>
  <si>
    <t>References</t>
  </si>
  <si>
    <t>1. Include services provided by another entity; e.g. Eskom</t>
  </si>
  <si>
    <t>2. Stand distance &lt;= 200m from dwelling</t>
  </si>
  <si>
    <t>3. Stand distance &gt; 200m from dwelling</t>
  </si>
  <si>
    <t>4. Borehole, spring, rain-water tank etc.</t>
  </si>
  <si>
    <t>5. Must agree to total number of households in municipal area</t>
  </si>
  <si>
    <t>6. Include value of subsidy provided by municipality above provincial subsidy level</t>
  </si>
  <si>
    <t>7. Show number of households receiving at least these levels of services completely free</t>
  </si>
  <si>
    <t>8. Must reflect the cost to the municipality of providing the Free Basic Service</t>
  </si>
  <si>
    <t>9. Reflect the cost to the municipality in terms of 'revenue foregone' of providing free services (note this will not equal 'Revenue Foregone' on SA1)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</si>
</sst>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_(* #,##0,_);_(* \(#,##0,\);_(* &quot;–&quot;?_);_(@_)"/>
    <numFmt numFmtId="178" formatCode="_(* #,##0_);_(* \(#,##0\);_(* &quot;–&quot;?_);_(@_)"/>
    <numFmt numFmtId="179" formatCode="_(* #,##0_);_(* \(#,##0\);_(* &quot;- &quot;?_);_(@_)"/>
    <numFmt numFmtId="180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u val="single"/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/>
      <protection/>
    </xf>
    <xf numFmtId="177" fontId="2" fillId="0" borderId="18" xfId="0" applyNumberFormat="1" applyFont="1" applyFill="1" applyBorder="1" applyAlignment="1" applyProtection="1">
      <alignment/>
      <protection/>
    </xf>
    <xf numFmtId="177" fontId="2" fillId="0" borderId="19" xfId="0" applyNumberFormat="1" applyFont="1" applyFill="1" applyBorder="1" applyAlignment="1" applyProtection="1">
      <alignment/>
      <protection/>
    </xf>
    <xf numFmtId="177" fontId="2" fillId="0" borderId="17" xfId="0" applyNumberFormat="1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/>
      <protection/>
    </xf>
    <xf numFmtId="177" fontId="2" fillId="0" borderId="2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 applyProtection="1">
      <alignment horizontal="left" indent="1"/>
      <protection/>
    </xf>
    <xf numFmtId="0" fontId="6" fillId="0" borderId="17" xfId="0" applyNumberFormat="1" applyFont="1" applyFill="1" applyBorder="1" applyAlignment="1" applyProtection="1">
      <alignment horizontal="right" indent="1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4" fillId="0" borderId="21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 applyProtection="1">
      <alignment horizontal="left" indent="1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left" indent="1"/>
      <protection/>
    </xf>
    <xf numFmtId="0" fontId="2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179" fontId="2" fillId="0" borderId="18" xfId="0" applyNumberFormat="1" applyFont="1" applyFill="1" applyBorder="1" applyAlignment="1" applyProtection="1">
      <alignment/>
      <protection/>
    </xf>
    <xf numFmtId="179" fontId="2" fillId="0" borderId="19" xfId="0" applyNumberFormat="1" applyFont="1" applyFill="1" applyBorder="1" applyAlignment="1" applyProtection="1">
      <alignment/>
      <protection/>
    </xf>
    <xf numFmtId="179" fontId="2" fillId="0" borderId="17" xfId="0" applyNumberFormat="1" applyFont="1" applyFill="1" applyBorder="1" applyAlignment="1" applyProtection="1">
      <alignment/>
      <protection/>
    </xf>
    <xf numFmtId="179" fontId="2" fillId="0" borderId="0" xfId="0" applyNumberFormat="1" applyFont="1" applyFill="1" applyBorder="1" applyAlignment="1" applyProtection="1">
      <alignment/>
      <protection/>
    </xf>
    <xf numFmtId="179" fontId="2" fillId="0" borderId="20" xfId="0" applyNumberFormat="1" applyFont="1" applyFill="1" applyBorder="1" applyAlignment="1" applyProtection="1">
      <alignment/>
      <protection/>
    </xf>
    <xf numFmtId="179" fontId="4" fillId="0" borderId="18" xfId="0" applyNumberFormat="1" applyFont="1" applyFill="1" applyBorder="1" applyAlignment="1" applyProtection="1">
      <alignment/>
      <protection/>
    </xf>
    <xf numFmtId="179" fontId="4" fillId="0" borderId="19" xfId="0" applyNumberFormat="1" applyFont="1" applyFill="1" applyBorder="1" applyAlignment="1" applyProtection="1">
      <alignment/>
      <protection/>
    </xf>
    <xf numFmtId="179" fontId="4" fillId="0" borderId="17" xfId="0" applyNumberFormat="1" applyFont="1" applyFill="1" applyBorder="1" applyAlignment="1" applyProtection="1">
      <alignment/>
      <protection/>
    </xf>
    <xf numFmtId="179" fontId="4" fillId="0" borderId="0" xfId="0" applyNumberFormat="1" applyFont="1" applyFill="1" applyBorder="1" applyAlignment="1" applyProtection="1">
      <alignment/>
      <protection/>
    </xf>
    <xf numFmtId="179" fontId="4" fillId="0" borderId="20" xfId="0" applyNumberFormat="1" applyFont="1" applyFill="1" applyBorder="1" applyAlignment="1" applyProtection="1">
      <alignment/>
      <protection/>
    </xf>
    <xf numFmtId="179" fontId="4" fillId="0" borderId="24" xfId="0" applyNumberFormat="1" applyFont="1" applyFill="1" applyBorder="1" applyAlignment="1" applyProtection="1">
      <alignment/>
      <protection/>
    </xf>
    <xf numFmtId="179" fontId="4" fillId="0" borderId="25" xfId="0" applyNumberFormat="1" applyFont="1" applyFill="1" applyBorder="1" applyAlignment="1" applyProtection="1">
      <alignment/>
      <protection/>
    </xf>
    <xf numFmtId="179" fontId="4" fillId="0" borderId="26" xfId="0" applyNumberFormat="1" applyFont="1" applyFill="1" applyBorder="1" applyAlignment="1" applyProtection="1">
      <alignment/>
      <protection/>
    </xf>
    <xf numFmtId="179" fontId="4" fillId="0" borderId="27" xfId="0" applyNumberFormat="1" applyFont="1" applyFill="1" applyBorder="1" applyAlignment="1" applyProtection="1">
      <alignment/>
      <protection/>
    </xf>
    <xf numFmtId="179" fontId="4" fillId="0" borderId="28" xfId="0" applyNumberFormat="1" applyFont="1" applyFill="1" applyBorder="1" applyAlignment="1" applyProtection="1">
      <alignment/>
      <protection/>
    </xf>
    <xf numFmtId="179" fontId="4" fillId="0" borderId="29" xfId="0" applyNumberFormat="1" applyFont="1" applyFill="1" applyBorder="1" applyAlignment="1" applyProtection="1">
      <alignment/>
      <protection/>
    </xf>
    <xf numFmtId="179" fontId="4" fillId="0" borderId="30" xfId="0" applyNumberFormat="1" applyFont="1" applyFill="1" applyBorder="1" applyAlignment="1" applyProtection="1">
      <alignment/>
      <protection/>
    </xf>
    <xf numFmtId="179" fontId="4" fillId="0" borderId="31" xfId="0" applyNumberFormat="1" applyFont="1" applyFill="1" applyBorder="1" applyAlignment="1" applyProtection="1">
      <alignment/>
      <protection/>
    </xf>
    <xf numFmtId="179" fontId="4" fillId="0" borderId="32" xfId="0" applyNumberFormat="1" applyFont="1" applyFill="1" applyBorder="1" applyAlignment="1" applyProtection="1">
      <alignment/>
      <protection/>
    </xf>
    <xf numFmtId="179" fontId="4" fillId="0" borderId="33" xfId="0" applyNumberFormat="1" applyFont="1" applyFill="1" applyBorder="1" applyAlignment="1" applyProtection="1">
      <alignment/>
      <protection/>
    </xf>
    <xf numFmtId="179" fontId="2" fillId="0" borderId="24" xfId="0" applyNumberFormat="1" applyFont="1" applyFill="1" applyBorder="1" applyAlignment="1" applyProtection="1">
      <alignment/>
      <protection/>
    </xf>
    <xf numFmtId="179" fontId="2" fillId="0" borderId="25" xfId="0" applyNumberFormat="1" applyFont="1" applyFill="1" applyBorder="1" applyAlignment="1" applyProtection="1">
      <alignment/>
      <protection/>
    </xf>
    <xf numFmtId="179" fontId="2" fillId="0" borderId="26" xfId="0" applyNumberFormat="1" applyFont="1" applyFill="1" applyBorder="1" applyAlignment="1" applyProtection="1">
      <alignment/>
      <protection/>
    </xf>
    <xf numFmtId="179" fontId="2" fillId="0" borderId="27" xfId="0" applyNumberFormat="1" applyFont="1" applyFill="1" applyBorder="1" applyAlignment="1" applyProtection="1">
      <alignment/>
      <protection/>
    </xf>
    <xf numFmtId="179" fontId="2" fillId="0" borderId="28" xfId="0" applyNumberFormat="1" applyFont="1" applyFill="1" applyBorder="1" applyAlignment="1" applyProtection="1">
      <alignment/>
      <protection/>
    </xf>
    <xf numFmtId="179" fontId="4" fillId="0" borderId="22" xfId="0" applyNumberFormat="1" applyFont="1" applyFill="1" applyBorder="1" applyAlignment="1" applyProtection="1">
      <alignment/>
      <protection/>
    </xf>
    <xf numFmtId="179" fontId="4" fillId="0" borderId="34" xfId="0" applyNumberFormat="1" applyFont="1" applyFill="1" applyBorder="1" applyAlignment="1" applyProtection="1">
      <alignment/>
      <protection/>
    </xf>
    <xf numFmtId="179" fontId="4" fillId="0" borderId="21" xfId="0" applyNumberFormat="1" applyFont="1" applyFill="1" applyBorder="1" applyAlignment="1" applyProtection="1">
      <alignment/>
      <protection/>
    </xf>
    <xf numFmtId="179" fontId="4" fillId="0" borderId="35" xfId="0" applyNumberFormat="1" applyFont="1" applyFill="1" applyBorder="1" applyAlignment="1" applyProtection="1">
      <alignment/>
      <protection/>
    </xf>
    <xf numFmtId="179" fontId="4" fillId="0" borderId="23" xfId="0" applyNumberFormat="1" applyFont="1" applyFill="1" applyBorder="1" applyAlignment="1" applyProtection="1">
      <alignment/>
      <protection/>
    </xf>
    <xf numFmtId="179" fontId="4" fillId="0" borderId="36" xfId="0" applyNumberFormat="1" applyFont="1" applyFill="1" applyBorder="1" applyAlignment="1" applyProtection="1">
      <alignment/>
      <protection/>
    </xf>
    <xf numFmtId="179" fontId="4" fillId="0" borderId="37" xfId="0" applyNumberFormat="1" applyFont="1" applyFill="1" applyBorder="1" applyAlignment="1" applyProtection="1">
      <alignment/>
      <protection/>
    </xf>
    <xf numFmtId="180" fontId="2" fillId="0" borderId="29" xfId="0" applyNumberFormat="1" applyFont="1" applyFill="1" applyBorder="1" applyAlignment="1" applyProtection="1">
      <alignment/>
      <protection/>
    </xf>
    <xf numFmtId="180" fontId="2" fillId="0" borderId="30" xfId="0" applyNumberFormat="1" applyFont="1" applyFill="1" applyBorder="1" applyAlignment="1" applyProtection="1">
      <alignment/>
      <protection/>
    </xf>
    <xf numFmtId="180" fontId="2" fillId="0" borderId="31" xfId="0" applyNumberFormat="1" applyFont="1" applyFill="1" applyBorder="1" applyAlignment="1" applyProtection="1">
      <alignment/>
      <protection/>
    </xf>
    <xf numFmtId="180" fontId="2" fillId="0" borderId="32" xfId="0" applyNumberFormat="1" applyFont="1" applyFill="1" applyBorder="1" applyAlignment="1" applyProtection="1">
      <alignment/>
      <protection/>
    </xf>
    <xf numFmtId="180" fontId="2" fillId="0" borderId="33" xfId="0" applyNumberFormat="1" applyFont="1" applyFill="1" applyBorder="1" applyAlignment="1" applyProtection="1">
      <alignment/>
      <protection/>
    </xf>
    <xf numFmtId="180" fontId="4" fillId="0" borderId="18" xfId="0" applyNumberFormat="1" applyFont="1" applyFill="1" applyBorder="1" applyAlignment="1" applyProtection="1">
      <alignment/>
      <protection/>
    </xf>
    <xf numFmtId="180" fontId="4" fillId="0" borderId="19" xfId="0" applyNumberFormat="1" applyFont="1" applyFill="1" applyBorder="1" applyAlignment="1" applyProtection="1">
      <alignment/>
      <protection/>
    </xf>
    <xf numFmtId="180" fontId="4" fillId="0" borderId="17" xfId="0" applyNumberFormat="1" applyFont="1" applyFill="1" applyBorder="1" applyAlignment="1" applyProtection="1">
      <alignment/>
      <protection/>
    </xf>
    <xf numFmtId="180" fontId="4" fillId="0" borderId="0" xfId="0" applyNumberFormat="1" applyFont="1" applyFill="1" applyBorder="1" applyAlignment="1" applyProtection="1">
      <alignment/>
      <protection/>
    </xf>
    <xf numFmtId="180" fontId="4" fillId="0" borderId="20" xfId="0" applyNumberFormat="1" applyFont="1" applyFill="1" applyBorder="1" applyAlignment="1" applyProtection="1">
      <alignment/>
      <protection/>
    </xf>
    <xf numFmtId="180" fontId="2" fillId="0" borderId="38" xfId="0" applyNumberFormat="1" applyFont="1" applyFill="1" applyBorder="1" applyAlignment="1" applyProtection="1">
      <alignment/>
      <protection/>
    </xf>
    <xf numFmtId="180" fontId="2" fillId="0" borderId="39" xfId="0" applyNumberFormat="1" applyFont="1" applyFill="1" applyBorder="1" applyAlignment="1" applyProtection="1">
      <alignment/>
      <protection/>
    </xf>
    <xf numFmtId="180" fontId="2" fillId="0" borderId="40" xfId="0" applyNumberFormat="1" applyFont="1" applyFill="1" applyBorder="1" applyAlignment="1" applyProtection="1">
      <alignment/>
      <protection/>
    </xf>
    <xf numFmtId="180" fontId="2" fillId="0" borderId="41" xfId="0" applyNumberFormat="1" applyFont="1" applyFill="1" applyBorder="1" applyAlignment="1" applyProtection="1">
      <alignment/>
      <protection/>
    </xf>
    <xf numFmtId="180" fontId="2" fillId="0" borderId="42" xfId="0" applyNumberFormat="1" applyFont="1" applyFill="1" applyBorder="1" applyAlignment="1" applyProtection="1">
      <alignment/>
      <protection/>
    </xf>
    <xf numFmtId="179" fontId="4" fillId="0" borderId="43" xfId="0" applyNumberFormat="1" applyFont="1" applyFill="1" applyBorder="1" applyAlignment="1" applyProtection="1">
      <alignment/>
      <protection/>
    </xf>
    <xf numFmtId="180" fontId="2" fillId="0" borderId="18" xfId="0" applyNumberFormat="1" applyFont="1" applyFill="1" applyBorder="1" applyAlignment="1" applyProtection="1">
      <alignment/>
      <protection/>
    </xf>
    <xf numFmtId="180" fontId="2" fillId="0" borderId="19" xfId="0" applyNumberFormat="1" applyFont="1" applyFill="1" applyBorder="1" applyAlignment="1" applyProtection="1">
      <alignment/>
      <protection/>
    </xf>
    <xf numFmtId="180" fontId="2" fillId="0" borderId="17" xfId="0" applyNumberFormat="1" applyFont="1" applyFill="1" applyBorder="1" applyAlignment="1" applyProtection="1">
      <alignment/>
      <protection/>
    </xf>
    <xf numFmtId="180" fontId="2" fillId="0" borderId="0" xfId="0" applyNumberFormat="1" applyFont="1" applyFill="1" applyBorder="1" applyAlignment="1" applyProtection="1">
      <alignment/>
      <protection/>
    </xf>
    <xf numFmtId="180" fontId="2" fillId="0" borderId="20" xfId="0" applyNumberFormat="1" applyFont="1" applyFill="1" applyBorder="1" applyAlignment="1" applyProtection="1">
      <alignment/>
      <protection/>
    </xf>
    <xf numFmtId="179" fontId="4" fillId="0" borderId="17" xfId="42" applyNumberFormat="1" applyFont="1" applyFill="1" applyBorder="1" applyAlignment="1" applyProtection="1">
      <alignment/>
      <protection/>
    </xf>
    <xf numFmtId="179" fontId="4" fillId="0" borderId="18" xfId="42" applyNumberFormat="1" applyFont="1" applyFill="1" applyBorder="1" applyAlignment="1" applyProtection="1">
      <alignment/>
      <protection/>
    </xf>
    <xf numFmtId="179" fontId="4" fillId="0" borderId="19" xfId="42" applyNumberFormat="1" applyFont="1" applyFill="1" applyBorder="1" applyAlignment="1" applyProtection="1">
      <alignment/>
      <protection/>
    </xf>
    <xf numFmtId="179" fontId="4" fillId="0" borderId="0" xfId="42" applyNumberFormat="1" applyFont="1" applyFill="1" applyBorder="1" applyAlignment="1" applyProtection="1">
      <alignment/>
      <protection/>
    </xf>
    <xf numFmtId="179" fontId="4" fillId="0" borderId="20" xfId="42" applyNumberFormat="1" applyFont="1" applyFill="1" applyBorder="1" applyAlignment="1" applyProtection="1">
      <alignment/>
      <protection/>
    </xf>
    <xf numFmtId="179" fontId="4" fillId="0" borderId="21" xfId="42" applyNumberFormat="1" applyFont="1" applyFill="1" applyBorder="1" applyAlignment="1" applyProtection="1">
      <alignment/>
      <protection/>
    </xf>
    <xf numFmtId="179" fontId="4" fillId="0" borderId="22" xfId="42" applyNumberFormat="1" applyFont="1" applyFill="1" applyBorder="1" applyAlignment="1" applyProtection="1">
      <alignment/>
      <protection/>
    </xf>
    <xf numFmtId="179" fontId="4" fillId="0" borderId="35" xfId="42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44" xfId="0" applyFont="1" applyBorder="1" applyAlignment="1" applyProtection="1">
      <alignment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46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118000</v>
      </c>
      <c r="D6" s="38">
        <v>118000</v>
      </c>
      <c r="E6" s="39">
        <v>118000</v>
      </c>
      <c r="F6" s="40">
        <v>121800</v>
      </c>
      <c r="G6" s="38">
        <v>121800</v>
      </c>
      <c r="H6" s="41">
        <v>121800</v>
      </c>
      <c r="I6" s="42">
        <v>122054</v>
      </c>
      <c r="J6" s="38">
        <v>122308</v>
      </c>
      <c r="K6" s="39">
        <v>122562</v>
      </c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>
        <v>104000</v>
      </c>
      <c r="D8" s="38">
        <v>105000</v>
      </c>
      <c r="E8" s="39">
        <v>105000</v>
      </c>
      <c r="F8" s="40">
        <v>126730</v>
      </c>
      <c r="G8" s="38">
        <v>126730</v>
      </c>
      <c r="H8" s="41">
        <v>126730</v>
      </c>
      <c r="I8" s="42">
        <v>127476</v>
      </c>
      <c r="J8" s="38">
        <v>128222</v>
      </c>
      <c r="K8" s="39">
        <v>128968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222000</v>
      </c>
      <c r="D10" s="43">
        <f aca="true" t="shared" si="0" ref="D10:K10">SUM(D6:D9)</f>
        <v>223000</v>
      </c>
      <c r="E10" s="44">
        <f t="shared" si="0"/>
        <v>223000</v>
      </c>
      <c r="F10" s="45">
        <f t="shared" si="0"/>
        <v>248530</v>
      </c>
      <c r="G10" s="43">
        <f t="shared" si="0"/>
        <v>248530</v>
      </c>
      <c r="H10" s="46">
        <f t="shared" si="0"/>
        <v>248530</v>
      </c>
      <c r="I10" s="47">
        <f t="shared" si="0"/>
        <v>249530</v>
      </c>
      <c r="J10" s="43">
        <f t="shared" si="0"/>
        <v>250530</v>
      </c>
      <c r="K10" s="44">
        <f t="shared" si="0"/>
        <v>251530</v>
      </c>
    </row>
    <row r="11" spans="1:11" ht="12.75">
      <c r="A11" s="18" t="s">
        <v>26</v>
      </c>
      <c r="B11" s="11" t="s">
        <v>27</v>
      </c>
      <c r="C11" s="38">
        <v>1000</v>
      </c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>
        <v>1000</v>
      </c>
      <c r="D13" s="38">
        <v>1000</v>
      </c>
      <c r="E13" s="39">
        <v>1000</v>
      </c>
      <c r="F13" s="40">
        <v>4947</v>
      </c>
      <c r="G13" s="38">
        <v>4947</v>
      </c>
      <c r="H13" s="41">
        <v>4947</v>
      </c>
      <c r="I13" s="42">
        <v>3947</v>
      </c>
      <c r="J13" s="38">
        <v>2947</v>
      </c>
      <c r="K13" s="39">
        <v>1947</v>
      </c>
    </row>
    <row r="14" spans="1:11" ht="12.75">
      <c r="A14" s="19" t="s">
        <v>30</v>
      </c>
      <c r="B14" s="11"/>
      <c r="C14" s="48">
        <f>SUM(C11:C13)</f>
        <v>2000</v>
      </c>
      <c r="D14" s="48">
        <f aca="true" t="shared" si="1" ref="D14:K14">SUM(D11:D13)</f>
        <v>1000</v>
      </c>
      <c r="E14" s="49">
        <f t="shared" si="1"/>
        <v>1000</v>
      </c>
      <c r="F14" s="50">
        <f t="shared" si="1"/>
        <v>4947</v>
      </c>
      <c r="G14" s="48">
        <f t="shared" si="1"/>
        <v>4947</v>
      </c>
      <c r="H14" s="51">
        <f t="shared" si="1"/>
        <v>4947</v>
      </c>
      <c r="I14" s="52">
        <f t="shared" si="1"/>
        <v>3947</v>
      </c>
      <c r="J14" s="48">
        <f t="shared" si="1"/>
        <v>2947</v>
      </c>
      <c r="K14" s="49">
        <f t="shared" si="1"/>
        <v>1947</v>
      </c>
    </row>
    <row r="15" spans="1:11" ht="12.75">
      <c r="A15" s="20" t="s">
        <v>31</v>
      </c>
      <c r="B15" s="11" t="s">
        <v>32</v>
      </c>
      <c r="C15" s="53">
        <f>+C10+C14</f>
        <v>224000</v>
      </c>
      <c r="D15" s="53">
        <f aca="true" t="shared" si="2" ref="D15:K15">+D10+D14</f>
        <v>224000</v>
      </c>
      <c r="E15" s="54">
        <f t="shared" si="2"/>
        <v>224000</v>
      </c>
      <c r="F15" s="55">
        <f t="shared" si="2"/>
        <v>253477</v>
      </c>
      <c r="G15" s="53">
        <f t="shared" si="2"/>
        <v>253477</v>
      </c>
      <c r="H15" s="56">
        <f t="shared" si="2"/>
        <v>253477</v>
      </c>
      <c r="I15" s="57">
        <f t="shared" si="2"/>
        <v>253477</v>
      </c>
      <c r="J15" s="53">
        <f t="shared" si="2"/>
        <v>253477</v>
      </c>
      <c r="K15" s="54">
        <f t="shared" si="2"/>
        <v>253477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157011</v>
      </c>
      <c r="D17" s="38">
        <v>158671</v>
      </c>
      <c r="E17" s="39">
        <v>158671</v>
      </c>
      <c r="F17" s="40">
        <v>160671</v>
      </c>
      <c r="G17" s="38">
        <v>160671</v>
      </c>
      <c r="H17" s="41">
        <v>160671</v>
      </c>
      <c r="I17" s="42">
        <v>161171</v>
      </c>
      <c r="J17" s="38">
        <v>161671</v>
      </c>
      <c r="K17" s="39">
        <v>162171</v>
      </c>
    </row>
    <row r="18" spans="1:11" ht="12.75">
      <c r="A18" s="18" t="s">
        <v>35</v>
      </c>
      <c r="B18" s="11"/>
      <c r="C18" s="38">
        <v>5437</v>
      </c>
      <c r="D18" s="38">
        <v>5437</v>
      </c>
      <c r="E18" s="39">
        <v>5437</v>
      </c>
      <c r="F18" s="40">
        <v>5437</v>
      </c>
      <c r="G18" s="38">
        <v>5437</v>
      </c>
      <c r="H18" s="41">
        <v>5437</v>
      </c>
      <c r="I18" s="42">
        <v>5437</v>
      </c>
      <c r="J18" s="38">
        <v>5437</v>
      </c>
      <c r="K18" s="39">
        <v>5437</v>
      </c>
    </row>
    <row r="19" spans="1:11" ht="12.75">
      <c r="A19" s="18" t="s">
        <v>36</v>
      </c>
      <c r="B19" s="11"/>
      <c r="C19" s="38">
        <v>3544</v>
      </c>
      <c r="D19" s="38">
        <v>3544</v>
      </c>
      <c r="E19" s="39">
        <v>3544</v>
      </c>
      <c r="F19" s="40">
        <v>3544</v>
      </c>
      <c r="G19" s="38">
        <v>3544</v>
      </c>
      <c r="H19" s="41">
        <v>3544</v>
      </c>
      <c r="I19" s="42">
        <v>3544</v>
      </c>
      <c r="J19" s="38">
        <v>3544</v>
      </c>
      <c r="K19" s="39">
        <v>3544</v>
      </c>
    </row>
    <row r="20" spans="1:11" ht="12.75">
      <c r="A20" s="18" t="s">
        <v>37</v>
      </c>
      <c r="B20" s="11"/>
      <c r="C20" s="38">
        <v>31309</v>
      </c>
      <c r="D20" s="38">
        <v>36298</v>
      </c>
      <c r="E20" s="39">
        <v>36298</v>
      </c>
      <c r="F20" s="40">
        <v>40536</v>
      </c>
      <c r="G20" s="38">
        <v>40536</v>
      </c>
      <c r="H20" s="41">
        <v>40536</v>
      </c>
      <c r="I20" s="42">
        <v>43336</v>
      </c>
      <c r="J20" s="38">
        <v>44836</v>
      </c>
      <c r="K20" s="39">
        <v>46336</v>
      </c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197301</v>
      </c>
      <c r="D22" s="43">
        <f aca="true" t="shared" si="3" ref="D22:K22">SUM(D17:D21)</f>
        <v>203950</v>
      </c>
      <c r="E22" s="44">
        <f t="shared" si="3"/>
        <v>203950</v>
      </c>
      <c r="F22" s="45">
        <f t="shared" si="3"/>
        <v>210188</v>
      </c>
      <c r="G22" s="43">
        <f t="shared" si="3"/>
        <v>210188</v>
      </c>
      <c r="H22" s="46">
        <f t="shared" si="3"/>
        <v>210188</v>
      </c>
      <c r="I22" s="47">
        <f t="shared" si="3"/>
        <v>213488</v>
      </c>
      <c r="J22" s="43">
        <f t="shared" si="3"/>
        <v>215488</v>
      </c>
      <c r="K22" s="44">
        <f t="shared" si="3"/>
        <v>217488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>
        <v>21790</v>
      </c>
      <c r="D24" s="38">
        <v>19754</v>
      </c>
      <c r="E24" s="39">
        <v>19754</v>
      </c>
      <c r="F24" s="40">
        <v>19754</v>
      </c>
      <c r="G24" s="38">
        <v>19754</v>
      </c>
      <c r="H24" s="41">
        <v>19754</v>
      </c>
      <c r="I24" s="42">
        <v>19754</v>
      </c>
      <c r="J24" s="38">
        <v>19754</v>
      </c>
      <c r="K24" s="39">
        <v>19754</v>
      </c>
    </row>
    <row r="25" spans="1:11" ht="12.75">
      <c r="A25" s="18" t="s">
        <v>41</v>
      </c>
      <c r="B25" s="11"/>
      <c r="C25" s="38">
        <v>4477</v>
      </c>
      <c r="D25" s="38"/>
      <c r="E25" s="39"/>
      <c r="F25" s="40">
        <v>23535</v>
      </c>
      <c r="G25" s="38">
        <v>23535</v>
      </c>
      <c r="H25" s="41">
        <v>23535</v>
      </c>
      <c r="I25" s="42">
        <v>20235</v>
      </c>
      <c r="J25" s="38">
        <v>18235</v>
      </c>
      <c r="K25" s="39">
        <v>16235</v>
      </c>
    </row>
    <row r="26" spans="1:11" ht="12.75">
      <c r="A26" s="19" t="s">
        <v>30</v>
      </c>
      <c r="B26" s="11"/>
      <c r="C26" s="48">
        <f>SUM(C23:C25)</f>
        <v>26267</v>
      </c>
      <c r="D26" s="48">
        <f aca="true" t="shared" si="4" ref="D26:K26">SUM(D23:D25)</f>
        <v>19754</v>
      </c>
      <c r="E26" s="49">
        <f t="shared" si="4"/>
        <v>19754</v>
      </c>
      <c r="F26" s="50">
        <f t="shared" si="4"/>
        <v>43289</v>
      </c>
      <c r="G26" s="48">
        <f t="shared" si="4"/>
        <v>43289</v>
      </c>
      <c r="H26" s="51">
        <f t="shared" si="4"/>
        <v>43289</v>
      </c>
      <c r="I26" s="52">
        <f t="shared" si="4"/>
        <v>39989</v>
      </c>
      <c r="J26" s="48">
        <f t="shared" si="4"/>
        <v>37989</v>
      </c>
      <c r="K26" s="49">
        <f t="shared" si="4"/>
        <v>35989</v>
      </c>
    </row>
    <row r="27" spans="1:11" ht="12.75">
      <c r="A27" s="20" t="s">
        <v>31</v>
      </c>
      <c r="B27" s="11" t="s">
        <v>32</v>
      </c>
      <c r="C27" s="53">
        <f>+C22+C26</f>
        <v>223568</v>
      </c>
      <c r="D27" s="53">
        <f aca="true" t="shared" si="5" ref="D27:K27">+D22+D26</f>
        <v>223704</v>
      </c>
      <c r="E27" s="54">
        <f t="shared" si="5"/>
        <v>223704</v>
      </c>
      <c r="F27" s="55">
        <f t="shared" si="5"/>
        <v>253477</v>
      </c>
      <c r="G27" s="53">
        <f t="shared" si="5"/>
        <v>253477</v>
      </c>
      <c r="H27" s="56">
        <f t="shared" si="5"/>
        <v>253477</v>
      </c>
      <c r="I27" s="57">
        <f t="shared" si="5"/>
        <v>253477</v>
      </c>
      <c r="J27" s="53">
        <f t="shared" si="5"/>
        <v>253477</v>
      </c>
      <c r="K27" s="54">
        <f t="shared" si="5"/>
        <v>253477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7298</v>
      </c>
      <c r="D29" s="38">
        <v>5873</v>
      </c>
      <c r="E29" s="39">
        <v>5873</v>
      </c>
      <c r="F29" s="40">
        <v>5903</v>
      </c>
      <c r="G29" s="38">
        <v>5903</v>
      </c>
      <c r="H29" s="41">
        <v>5903</v>
      </c>
      <c r="I29" s="42">
        <v>5918</v>
      </c>
      <c r="J29" s="38">
        <v>5918</v>
      </c>
      <c r="K29" s="39">
        <v>5918</v>
      </c>
    </row>
    <row r="30" spans="1:11" ht="12.75">
      <c r="A30" s="18" t="s">
        <v>44</v>
      </c>
      <c r="B30" s="11"/>
      <c r="C30" s="38">
        <v>119832</v>
      </c>
      <c r="D30" s="38">
        <v>118628</v>
      </c>
      <c r="E30" s="39">
        <v>118628</v>
      </c>
      <c r="F30" s="40">
        <v>119619</v>
      </c>
      <c r="G30" s="38">
        <v>119619</v>
      </c>
      <c r="H30" s="41">
        <v>119619</v>
      </c>
      <c r="I30" s="42">
        <v>122151</v>
      </c>
      <c r="J30" s="38">
        <v>122151</v>
      </c>
      <c r="K30" s="39">
        <v>122151</v>
      </c>
    </row>
    <row r="31" spans="1:11" ht="12.75">
      <c r="A31" s="19" t="s">
        <v>25</v>
      </c>
      <c r="B31" s="11"/>
      <c r="C31" s="43">
        <f>SUM(C29:C30)</f>
        <v>127130</v>
      </c>
      <c r="D31" s="43">
        <f aca="true" t="shared" si="6" ref="D31:K31">SUM(D29:D30)</f>
        <v>124501</v>
      </c>
      <c r="E31" s="44">
        <f t="shared" si="6"/>
        <v>124501</v>
      </c>
      <c r="F31" s="45">
        <f t="shared" si="6"/>
        <v>125522</v>
      </c>
      <c r="G31" s="43">
        <f t="shared" si="6"/>
        <v>125522</v>
      </c>
      <c r="H31" s="46">
        <f t="shared" si="6"/>
        <v>125522</v>
      </c>
      <c r="I31" s="47">
        <f t="shared" si="6"/>
        <v>128069</v>
      </c>
      <c r="J31" s="43">
        <f t="shared" si="6"/>
        <v>128069</v>
      </c>
      <c r="K31" s="44">
        <f t="shared" si="6"/>
        <v>128069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>
        <v>40241</v>
      </c>
      <c r="D33" s="38">
        <v>39241</v>
      </c>
      <c r="E33" s="39">
        <v>39241</v>
      </c>
      <c r="F33" s="40">
        <v>36841</v>
      </c>
      <c r="G33" s="38">
        <v>36841</v>
      </c>
      <c r="H33" s="41">
        <v>36841</v>
      </c>
      <c r="I33" s="42">
        <v>48880</v>
      </c>
      <c r="J33" s="38">
        <v>48880</v>
      </c>
      <c r="K33" s="39">
        <v>48880</v>
      </c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40241</v>
      </c>
      <c r="D35" s="48">
        <f aca="true" t="shared" si="7" ref="D35:K35">SUM(D32:D34)</f>
        <v>39241</v>
      </c>
      <c r="E35" s="49">
        <f t="shared" si="7"/>
        <v>39241</v>
      </c>
      <c r="F35" s="50">
        <f t="shared" si="7"/>
        <v>36841</v>
      </c>
      <c r="G35" s="48">
        <f t="shared" si="7"/>
        <v>36841</v>
      </c>
      <c r="H35" s="51">
        <f t="shared" si="7"/>
        <v>36841</v>
      </c>
      <c r="I35" s="52">
        <f t="shared" si="7"/>
        <v>48880</v>
      </c>
      <c r="J35" s="48">
        <f t="shared" si="7"/>
        <v>48880</v>
      </c>
      <c r="K35" s="49">
        <f t="shared" si="7"/>
        <v>48880</v>
      </c>
    </row>
    <row r="36" spans="1:11" ht="12.75">
      <c r="A36" s="20" t="s">
        <v>31</v>
      </c>
      <c r="B36" s="11" t="s">
        <v>32</v>
      </c>
      <c r="C36" s="53">
        <f>+C31+C35</f>
        <v>167371</v>
      </c>
      <c r="D36" s="53">
        <f aca="true" t="shared" si="8" ref="D36:K36">+D31+D35</f>
        <v>163742</v>
      </c>
      <c r="E36" s="54">
        <f t="shared" si="8"/>
        <v>163742</v>
      </c>
      <c r="F36" s="55">
        <f t="shared" si="8"/>
        <v>162363</v>
      </c>
      <c r="G36" s="53">
        <f t="shared" si="8"/>
        <v>162363</v>
      </c>
      <c r="H36" s="56">
        <f t="shared" si="8"/>
        <v>162363</v>
      </c>
      <c r="I36" s="57">
        <f t="shared" si="8"/>
        <v>176949</v>
      </c>
      <c r="J36" s="53">
        <f t="shared" si="8"/>
        <v>176949</v>
      </c>
      <c r="K36" s="54">
        <f t="shared" si="8"/>
        <v>176949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126044</v>
      </c>
      <c r="D38" s="58">
        <v>126500</v>
      </c>
      <c r="E38" s="59">
        <v>127237</v>
      </c>
      <c r="F38" s="60">
        <v>130000</v>
      </c>
      <c r="G38" s="58">
        <v>130000</v>
      </c>
      <c r="H38" s="61">
        <v>130000</v>
      </c>
      <c r="I38" s="62">
        <v>149551</v>
      </c>
      <c r="J38" s="58">
        <v>149551</v>
      </c>
      <c r="K38" s="59">
        <v>149551</v>
      </c>
    </row>
    <row r="39" spans="1:11" ht="12.75">
      <c r="A39" s="19" t="s">
        <v>25</v>
      </c>
      <c r="B39" s="11"/>
      <c r="C39" s="38">
        <f>+C38</f>
        <v>126044</v>
      </c>
      <c r="D39" s="38">
        <f aca="true" t="shared" si="9" ref="D39:K39">+D38</f>
        <v>126500</v>
      </c>
      <c r="E39" s="39">
        <f t="shared" si="9"/>
        <v>127237</v>
      </c>
      <c r="F39" s="40">
        <f t="shared" si="9"/>
        <v>130000</v>
      </c>
      <c r="G39" s="38">
        <f t="shared" si="9"/>
        <v>130000</v>
      </c>
      <c r="H39" s="41">
        <f t="shared" si="9"/>
        <v>130000</v>
      </c>
      <c r="I39" s="42">
        <f t="shared" si="9"/>
        <v>149551</v>
      </c>
      <c r="J39" s="38">
        <f t="shared" si="9"/>
        <v>149551</v>
      </c>
      <c r="K39" s="39">
        <f t="shared" si="9"/>
        <v>149551</v>
      </c>
    </row>
    <row r="40" spans="1:11" ht="12.75">
      <c r="A40" s="18" t="s">
        <v>50</v>
      </c>
      <c r="B40" s="11"/>
      <c r="C40" s="38">
        <v>1980</v>
      </c>
      <c r="D40" s="38">
        <v>1980</v>
      </c>
      <c r="E40" s="39">
        <v>1980</v>
      </c>
      <c r="F40" s="40">
        <v>1980</v>
      </c>
      <c r="G40" s="38">
        <v>1980</v>
      </c>
      <c r="H40" s="41">
        <v>1980</v>
      </c>
      <c r="I40" s="42">
        <v>40556</v>
      </c>
      <c r="J40" s="38">
        <v>40556</v>
      </c>
      <c r="K40" s="39">
        <v>40556</v>
      </c>
    </row>
    <row r="41" spans="1:11" ht="12.75">
      <c r="A41" s="18" t="s">
        <v>51</v>
      </c>
      <c r="B41" s="11"/>
      <c r="C41" s="38">
        <v>2</v>
      </c>
      <c r="D41" s="38">
        <v>2</v>
      </c>
      <c r="E41" s="39">
        <v>2</v>
      </c>
      <c r="F41" s="40">
        <v>2</v>
      </c>
      <c r="G41" s="38">
        <v>2</v>
      </c>
      <c r="H41" s="41">
        <v>2</v>
      </c>
      <c r="I41" s="42">
        <v>2</v>
      </c>
      <c r="J41" s="38">
        <v>2</v>
      </c>
      <c r="K41" s="39">
        <v>2</v>
      </c>
    </row>
    <row r="42" spans="1:11" ht="12.75">
      <c r="A42" s="18" t="s">
        <v>52</v>
      </c>
      <c r="B42" s="11"/>
      <c r="C42" s="38">
        <v>1</v>
      </c>
      <c r="D42" s="38">
        <v>1</v>
      </c>
      <c r="E42" s="39">
        <v>1</v>
      </c>
      <c r="F42" s="40">
        <v>1</v>
      </c>
      <c r="G42" s="38">
        <v>1</v>
      </c>
      <c r="H42" s="41">
        <v>1</v>
      </c>
      <c r="I42" s="42">
        <v>1</v>
      </c>
      <c r="J42" s="38">
        <v>1</v>
      </c>
      <c r="K42" s="39">
        <v>1</v>
      </c>
    </row>
    <row r="43" spans="1:11" ht="12.75">
      <c r="A43" s="18" t="s">
        <v>53</v>
      </c>
      <c r="B43" s="11"/>
      <c r="C43" s="38"/>
      <c r="D43" s="38"/>
      <c r="E43" s="39">
        <v>4</v>
      </c>
      <c r="F43" s="40">
        <v>4</v>
      </c>
      <c r="G43" s="38">
        <v>4</v>
      </c>
      <c r="H43" s="41">
        <v>4</v>
      </c>
      <c r="I43" s="42">
        <v>4</v>
      </c>
      <c r="J43" s="38">
        <v>4</v>
      </c>
      <c r="K43" s="39">
        <v>4</v>
      </c>
    </row>
    <row r="44" spans="1:11" ht="12.75">
      <c r="A44" s="18" t="s">
        <v>54</v>
      </c>
      <c r="B44" s="11"/>
      <c r="C44" s="38">
        <v>3</v>
      </c>
      <c r="D44" s="38">
        <v>3</v>
      </c>
      <c r="E44" s="39">
        <v>3</v>
      </c>
      <c r="F44" s="40">
        <v>3</v>
      </c>
      <c r="G44" s="38">
        <v>3</v>
      </c>
      <c r="H44" s="41">
        <v>3</v>
      </c>
      <c r="I44" s="42">
        <v>3</v>
      </c>
      <c r="J44" s="38">
        <v>3</v>
      </c>
      <c r="K44" s="39">
        <v>3</v>
      </c>
    </row>
    <row r="45" spans="1:11" ht="12.75">
      <c r="A45" s="19" t="s">
        <v>30</v>
      </c>
      <c r="B45" s="11"/>
      <c r="C45" s="48">
        <f>SUM(C40:C44)</f>
        <v>1986</v>
      </c>
      <c r="D45" s="48">
        <f aca="true" t="shared" si="10" ref="D45:K45">SUM(D40:D44)</f>
        <v>1986</v>
      </c>
      <c r="E45" s="49">
        <f t="shared" si="10"/>
        <v>1990</v>
      </c>
      <c r="F45" s="50">
        <f t="shared" si="10"/>
        <v>1990</v>
      </c>
      <c r="G45" s="48">
        <f t="shared" si="10"/>
        <v>1990</v>
      </c>
      <c r="H45" s="51">
        <f t="shared" si="10"/>
        <v>1990</v>
      </c>
      <c r="I45" s="52">
        <f t="shared" si="10"/>
        <v>40566</v>
      </c>
      <c r="J45" s="48">
        <f t="shared" si="10"/>
        <v>40566</v>
      </c>
      <c r="K45" s="49">
        <f t="shared" si="10"/>
        <v>40566</v>
      </c>
    </row>
    <row r="46" spans="1:11" ht="12.75">
      <c r="A46" s="20" t="s">
        <v>31</v>
      </c>
      <c r="B46" s="11" t="s">
        <v>32</v>
      </c>
      <c r="C46" s="53">
        <f>+C39+C45</f>
        <v>128030</v>
      </c>
      <c r="D46" s="53">
        <f aca="true" t="shared" si="11" ref="D46:K46">+D39+D45</f>
        <v>128486</v>
      </c>
      <c r="E46" s="54">
        <f t="shared" si="11"/>
        <v>129227</v>
      </c>
      <c r="F46" s="55">
        <f t="shared" si="11"/>
        <v>131990</v>
      </c>
      <c r="G46" s="53">
        <f t="shared" si="11"/>
        <v>131990</v>
      </c>
      <c r="H46" s="56">
        <f t="shared" si="11"/>
        <v>131990</v>
      </c>
      <c r="I46" s="57">
        <f t="shared" si="11"/>
        <v>190117</v>
      </c>
      <c r="J46" s="53">
        <f t="shared" si="11"/>
        <v>190117</v>
      </c>
      <c r="K46" s="54">
        <f t="shared" si="11"/>
        <v>190117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65536</v>
      </c>
      <c r="D49" s="38">
        <v>57252</v>
      </c>
      <c r="E49" s="64">
        <v>48915</v>
      </c>
      <c r="F49" s="42">
        <v>51415</v>
      </c>
      <c r="G49" s="38">
        <v>125292</v>
      </c>
      <c r="H49" s="64">
        <v>125292</v>
      </c>
      <c r="I49" s="42">
        <v>127792</v>
      </c>
      <c r="J49" s="38">
        <v>130292</v>
      </c>
      <c r="K49" s="64">
        <v>132792</v>
      </c>
    </row>
    <row r="50" spans="1:11" ht="12.75">
      <c r="A50" s="18" t="s">
        <v>58</v>
      </c>
      <c r="B50" s="11"/>
      <c r="C50" s="38">
        <v>65536</v>
      </c>
      <c r="D50" s="38">
        <v>57252</v>
      </c>
      <c r="E50" s="64">
        <v>48915</v>
      </c>
      <c r="F50" s="42">
        <v>51415</v>
      </c>
      <c r="G50" s="38">
        <v>44482</v>
      </c>
      <c r="H50" s="64">
        <v>44482</v>
      </c>
      <c r="I50" s="42">
        <v>46982</v>
      </c>
      <c r="J50" s="38">
        <v>49482</v>
      </c>
      <c r="K50" s="64">
        <v>51982</v>
      </c>
    </row>
    <row r="51" spans="1:11" ht="12.75">
      <c r="A51" s="18" t="s">
        <v>59</v>
      </c>
      <c r="B51" s="11"/>
      <c r="C51" s="38">
        <v>73750</v>
      </c>
      <c r="D51" s="38">
        <v>75540</v>
      </c>
      <c r="E51" s="64">
        <v>68180</v>
      </c>
      <c r="F51" s="42">
        <v>70680</v>
      </c>
      <c r="G51" s="38">
        <v>77845</v>
      </c>
      <c r="H51" s="64">
        <v>77845</v>
      </c>
      <c r="I51" s="42">
        <v>80345</v>
      </c>
      <c r="J51" s="38">
        <v>82845</v>
      </c>
      <c r="K51" s="64">
        <v>85345</v>
      </c>
    </row>
    <row r="52" spans="1:11" ht="12.75">
      <c r="A52" s="23" t="s">
        <v>60</v>
      </c>
      <c r="B52" s="22"/>
      <c r="C52" s="58">
        <v>65536</v>
      </c>
      <c r="D52" s="58">
        <v>57252</v>
      </c>
      <c r="E52" s="80">
        <v>48915</v>
      </c>
      <c r="F52" s="62">
        <v>51415</v>
      </c>
      <c r="G52" s="58">
        <v>49458</v>
      </c>
      <c r="H52" s="80">
        <v>49458</v>
      </c>
      <c r="I52" s="62">
        <v>51958</v>
      </c>
      <c r="J52" s="58">
        <v>54458</v>
      </c>
      <c r="K52" s="80">
        <v>56958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31347517</v>
      </c>
      <c r="D55" s="70"/>
      <c r="E55" s="71">
        <v>169133650</v>
      </c>
      <c r="F55" s="72">
        <v>158220360</v>
      </c>
      <c r="G55" s="70">
        <v>158220360</v>
      </c>
      <c r="H55" s="73">
        <v>158220360</v>
      </c>
      <c r="I55" s="74">
        <v>163870339</v>
      </c>
      <c r="J55" s="70">
        <v>176979966</v>
      </c>
      <c r="K55" s="71">
        <v>194412493</v>
      </c>
    </row>
    <row r="56" spans="1:11" ht="12.75">
      <c r="A56" s="18" t="s">
        <v>64</v>
      </c>
      <c r="B56" s="11"/>
      <c r="C56" s="70">
        <v>76354422</v>
      </c>
      <c r="D56" s="70"/>
      <c r="E56" s="71"/>
      <c r="F56" s="72">
        <v>70142973</v>
      </c>
      <c r="G56" s="70">
        <v>70142973</v>
      </c>
      <c r="H56" s="73">
        <v>70142973</v>
      </c>
      <c r="I56" s="74">
        <v>79166993</v>
      </c>
      <c r="J56" s="70">
        <v>85500352</v>
      </c>
      <c r="K56" s="71">
        <v>90117371</v>
      </c>
    </row>
    <row r="57" spans="1:11" ht="12.75">
      <c r="A57" s="18" t="s">
        <v>65</v>
      </c>
      <c r="B57" s="11"/>
      <c r="C57" s="70">
        <v>8777726</v>
      </c>
      <c r="D57" s="70"/>
      <c r="E57" s="71">
        <v>-7281480</v>
      </c>
      <c r="F57" s="72">
        <v>59146453</v>
      </c>
      <c r="G57" s="70">
        <v>59146453</v>
      </c>
      <c r="H57" s="73">
        <v>59146453</v>
      </c>
      <c r="I57" s="74">
        <v>64841593</v>
      </c>
      <c r="J57" s="70">
        <v>70281803</v>
      </c>
      <c r="K57" s="71">
        <v>76178446</v>
      </c>
    </row>
    <row r="58" spans="1:11" ht="12.75">
      <c r="A58" s="18" t="s">
        <v>66</v>
      </c>
      <c r="B58" s="11"/>
      <c r="C58" s="70">
        <v>71019517</v>
      </c>
      <c r="D58" s="70"/>
      <c r="E58" s="71"/>
      <c r="F58" s="72">
        <v>129077490</v>
      </c>
      <c r="G58" s="70">
        <v>129077490</v>
      </c>
      <c r="H58" s="73">
        <v>129077490</v>
      </c>
      <c r="I58" s="74">
        <v>136351666</v>
      </c>
      <c r="J58" s="70">
        <v>147259799</v>
      </c>
      <c r="K58" s="71">
        <v>155211828</v>
      </c>
    </row>
    <row r="59" spans="1:11" ht="12.75">
      <c r="A59" s="20" t="s">
        <v>67</v>
      </c>
      <c r="B59" s="26"/>
      <c r="C59" s="81"/>
      <c r="D59" s="81"/>
      <c r="E59" s="82"/>
      <c r="F59" s="83">
        <v>10366993</v>
      </c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187499182</v>
      </c>
      <c r="D60" s="65">
        <f aca="true" t="shared" si="12" ref="D60:K60">SUM(D55:D59)</f>
        <v>0</v>
      </c>
      <c r="E60" s="66">
        <f t="shared" si="12"/>
        <v>161852170</v>
      </c>
      <c r="F60" s="67">
        <f t="shared" si="12"/>
        <v>426954269</v>
      </c>
      <c r="G60" s="65">
        <f t="shared" si="12"/>
        <v>416587276</v>
      </c>
      <c r="H60" s="68">
        <f t="shared" si="12"/>
        <v>416587276</v>
      </c>
      <c r="I60" s="69">
        <f t="shared" si="12"/>
        <v>444230591</v>
      </c>
      <c r="J60" s="65">
        <f t="shared" si="12"/>
        <v>480021920</v>
      </c>
      <c r="K60" s="66">
        <f t="shared" si="12"/>
        <v>515920138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120000</v>
      </c>
      <c r="D63" s="38">
        <v>120000</v>
      </c>
      <c r="E63" s="39">
        <v>120000</v>
      </c>
      <c r="F63" s="86">
        <v>120000</v>
      </c>
      <c r="G63" s="38">
        <v>120000</v>
      </c>
      <c r="H63" s="41">
        <v>120000</v>
      </c>
      <c r="I63" s="42">
        <v>120000</v>
      </c>
      <c r="J63" s="38">
        <v>120000</v>
      </c>
      <c r="K63" s="39">
        <v>120000</v>
      </c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>
        <v>89</v>
      </c>
      <c r="D66" s="38">
        <v>96</v>
      </c>
      <c r="E66" s="39">
        <v>105</v>
      </c>
      <c r="F66" s="86">
        <v>114</v>
      </c>
      <c r="G66" s="87">
        <v>114</v>
      </c>
      <c r="H66" s="89">
        <v>114</v>
      </c>
      <c r="I66" s="42"/>
      <c r="J66" s="38"/>
      <c r="K66" s="39"/>
    </row>
    <row r="67" spans="1:11" ht="12.75">
      <c r="A67" s="18" t="s">
        <v>74</v>
      </c>
      <c r="B67" s="11"/>
      <c r="C67" s="38">
        <v>50</v>
      </c>
      <c r="D67" s="87">
        <v>50</v>
      </c>
      <c r="E67" s="88">
        <v>50</v>
      </c>
      <c r="F67" s="86">
        <v>50</v>
      </c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>
        <v>170</v>
      </c>
      <c r="D68" s="58">
        <v>170</v>
      </c>
      <c r="E68" s="59">
        <v>170</v>
      </c>
      <c r="F68" s="91">
        <v>170</v>
      </c>
      <c r="G68" s="92">
        <v>170</v>
      </c>
      <c r="H68" s="93">
        <v>170</v>
      </c>
      <c r="I68" s="62">
        <v>170</v>
      </c>
      <c r="J68" s="58">
        <v>170</v>
      </c>
      <c r="K68" s="59">
        <v>170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33739241</v>
      </c>
      <c r="D71" s="70">
        <v>98766076</v>
      </c>
      <c r="E71" s="71">
        <v>33089094</v>
      </c>
      <c r="F71" s="72">
        <v>180374581</v>
      </c>
      <c r="G71" s="70">
        <v>180374581</v>
      </c>
      <c r="H71" s="73">
        <v>180374581</v>
      </c>
      <c r="I71" s="74">
        <v>197543172</v>
      </c>
      <c r="J71" s="70">
        <v>213346625</v>
      </c>
      <c r="K71" s="71">
        <v>224867343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33739241</v>
      </c>
      <c r="D79" s="75">
        <f aca="true" t="shared" si="13" ref="D79:K79">SUM(D70:D78)</f>
        <v>98766076</v>
      </c>
      <c r="E79" s="76">
        <f t="shared" si="13"/>
        <v>33089094</v>
      </c>
      <c r="F79" s="77">
        <f t="shared" si="13"/>
        <v>180374581</v>
      </c>
      <c r="G79" s="75">
        <f t="shared" si="13"/>
        <v>180374581</v>
      </c>
      <c r="H79" s="78">
        <f t="shared" si="13"/>
        <v>180374581</v>
      </c>
      <c r="I79" s="79">
        <f t="shared" si="13"/>
        <v>197543172</v>
      </c>
      <c r="J79" s="75">
        <f t="shared" si="13"/>
        <v>213346625</v>
      </c>
      <c r="K79" s="76">
        <f t="shared" si="13"/>
        <v>224867343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97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98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99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>
        <v>5026</v>
      </c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5026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>
        <v>3351</v>
      </c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3351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8377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>
        <v>1417</v>
      </c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1417000</v>
      </c>
      <c r="G71" s="70">
        <v>1417000</v>
      </c>
      <c r="H71" s="73">
        <v>1417000</v>
      </c>
      <c r="I71" s="74">
        <v>1417000</v>
      </c>
      <c r="J71" s="70">
        <v>1493519</v>
      </c>
      <c r="K71" s="71">
        <v>1574169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1417000</v>
      </c>
      <c r="G79" s="75">
        <f t="shared" si="13"/>
        <v>1417000</v>
      </c>
      <c r="H79" s="78">
        <f t="shared" si="13"/>
        <v>1417000</v>
      </c>
      <c r="I79" s="79">
        <f t="shared" si="13"/>
        <v>1417000</v>
      </c>
      <c r="J79" s="75">
        <f t="shared" si="13"/>
        <v>1493519</v>
      </c>
      <c r="K79" s="76">
        <f t="shared" si="13"/>
        <v>1574169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100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6834</v>
      </c>
      <c r="D6" s="38">
        <v>6834</v>
      </c>
      <c r="E6" s="39">
        <v>6834</v>
      </c>
      <c r="F6" s="40">
        <v>6834</v>
      </c>
      <c r="G6" s="38">
        <v>6834</v>
      </c>
      <c r="H6" s="41">
        <v>6834</v>
      </c>
      <c r="I6" s="42">
        <v>6834</v>
      </c>
      <c r="J6" s="38">
        <v>6834</v>
      </c>
      <c r="K6" s="39">
        <v>6834</v>
      </c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6834</v>
      </c>
      <c r="D10" s="43">
        <f aca="true" t="shared" si="0" ref="D10:K10">SUM(D6:D9)</f>
        <v>6834</v>
      </c>
      <c r="E10" s="44">
        <f t="shared" si="0"/>
        <v>6834</v>
      </c>
      <c r="F10" s="45">
        <f t="shared" si="0"/>
        <v>6834</v>
      </c>
      <c r="G10" s="43">
        <f t="shared" si="0"/>
        <v>6834</v>
      </c>
      <c r="H10" s="46">
        <f t="shared" si="0"/>
        <v>6834</v>
      </c>
      <c r="I10" s="47">
        <f t="shared" si="0"/>
        <v>6834</v>
      </c>
      <c r="J10" s="43">
        <f t="shared" si="0"/>
        <v>6834</v>
      </c>
      <c r="K10" s="44">
        <f t="shared" si="0"/>
        <v>6834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>
        <v>1941</v>
      </c>
      <c r="D13" s="38">
        <v>1941</v>
      </c>
      <c r="E13" s="39">
        <v>1941</v>
      </c>
      <c r="F13" s="40">
        <v>1941</v>
      </c>
      <c r="G13" s="38">
        <v>1941</v>
      </c>
      <c r="H13" s="41">
        <v>1941</v>
      </c>
      <c r="I13" s="42">
        <v>1941</v>
      </c>
      <c r="J13" s="38">
        <v>1941</v>
      </c>
      <c r="K13" s="39">
        <v>1941</v>
      </c>
    </row>
    <row r="14" spans="1:11" ht="12.75">
      <c r="A14" s="19" t="s">
        <v>30</v>
      </c>
      <c r="B14" s="11"/>
      <c r="C14" s="48">
        <f>SUM(C11:C13)</f>
        <v>1941</v>
      </c>
      <c r="D14" s="48">
        <f aca="true" t="shared" si="1" ref="D14:K14">SUM(D11:D13)</f>
        <v>1941</v>
      </c>
      <c r="E14" s="49">
        <f t="shared" si="1"/>
        <v>1941</v>
      </c>
      <c r="F14" s="50">
        <f t="shared" si="1"/>
        <v>1941</v>
      </c>
      <c r="G14" s="48">
        <f t="shared" si="1"/>
        <v>1941</v>
      </c>
      <c r="H14" s="51">
        <f t="shared" si="1"/>
        <v>1941</v>
      </c>
      <c r="I14" s="52">
        <f t="shared" si="1"/>
        <v>1941</v>
      </c>
      <c r="J14" s="48">
        <f t="shared" si="1"/>
        <v>1941</v>
      </c>
      <c r="K14" s="49">
        <f t="shared" si="1"/>
        <v>1941</v>
      </c>
    </row>
    <row r="15" spans="1:11" ht="12.75">
      <c r="A15" s="20" t="s">
        <v>31</v>
      </c>
      <c r="B15" s="11" t="s">
        <v>32</v>
      </c>
      <c r="C15" s="53">
        <f>+C10+C14</f>
        <v>8775</v>
      </c>
      <c r="D15" s="53">
        <f aca="true" t="shared" si="2" ref="D15:K15">+D10+D14</f>
        <v>8775</v>
      </c>
      <c r="E15" s="54">
        <f t="shared" si="2"/>
        <v>8775</v>
      </c>
      <c r="F15" s="55">
        <f t="shared" si="2"/>
        <v>8775</v>
      </c>
      <c r="G15" s="53">
        <f t="shared" si="2"/>
        <v>8775</v>
      </c>
      <c r="H15" s="56">
        <f t="shared" si="2"/>
        <v>8775</v>
      </c>
      <c r="I15" s="57">
        <f t="shared" si="2"/>
        <v>8775</v>
      </c>
      <c r="J15" s="53">
        <f t="shared" si="2"/>
        <v>8775</v>
      </c>
      <c r="K15" s="54">
        <f t="shared" si="2"/>
        <v>8775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3210</v>
      </c>
      <c r="D17" s="38">
        <v>3210</v>
      </c>
      <c r="E17" s="39">
        <v>3210</v>
      </c>
      <c r="F17" s="40">
        <v>3210</v>
      </c>
      <c r="G17" s="38">
        <v>3210</v>
      </c>
      <c r="H17" s="41">
        <v>3210</v>
      </c>
      <c r="I17" s="42">
        <v>3210</v>
      </c>
      <c r="J17" s="38">
        <v>3210</v>
      </c>
      <c r="K17" s="39">
        <v>3210</v>
      </c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>
        <v>392</v>
      </c>
      <c r="D19" s="38">
        <v>392</v>
      </c>
      <c r="E19" s="39">
        <v>392</v>
      </c>
      <c r="F19" s="40">
        <v>392</v>
      </c>
      <c r="G19" s="38">
        <v>392</v>
      </c>
      <c r="H19" s="41">
        <v>392</v>
      </c>
      <c r="I19" s="42">
        <v>392</v>
      </c>
      <c r="J19" s="38">
        <v>392</v>
      </c>
      <c r="K19" s="39">
        <v>392</v>
      </c>
    </row>
    <row r="20" spans="1:11" ht="12.75">
      <c r="A20" s="18" t="s">
        <v>37</v>
      </c>
      <c r="B20" s="11"/>
      <c r="C20" s="38">
        <v>3163</v>
      </c>
      <c r="D20" s="38">
        <v>3163</v>
      </c>
      <c r="E20" s="39">
        <v>3163</v>
      </c>
      <c r="F20" s="40">
        <v>3163</v>
      </c>
      <c r="G20" s="38">
        <v>3163</v>
      </c>
      <c r="H20" s="41">
        <v>3163</v>
      </c>
      <c r="I20" s="42">
        <v>3163</v>
      </c>
      <c r="J20" s="38">
        <v>3163</v>
      </c>
      <c r="K20" s="39">
        <v>3163</v>
      </c>
    </row>
    <row r="21" spans="1:11" ht="12.75">
      <c r="A21" s="18" t="s">
        <v>38</v>
      </c>
      <c r="B21" s="11"/>
      <c r="C21" s="38">
        <v>1987</v>
      </c>
      <c r="D21" s="38">
        <v>1987</v>
      </c>
      <c r="E21" s="39">
        <v>1987</v>
      </c>
      <c r="F21" s="40">
        <v>1987</v>
      </c>
      <c r="G21" s="38">
        <v>1987</v>
      </c>
      <c r="H21" s="41">
        <v>1987</v>
      </c>
      <c r="I21" s="42">
        <v>1987</v>
      </c>
      <c r="J21" s="38">
        <v>1987</v>
      </c>
      <c r="K21" s="39">
        <v>1987</v>
      </c>
    </row>
    <row r="22" spans="1:11" ht="12.75">
      <c r="A22" s="19" t="s">
        <v>25</v>
      </c>
      <c r="B22" s="11"/>
      <c r="C22" s="43">
        <f>SUM(C17:C21)</f>
        <v>8752</v>
      </c>
      <c r="D22" s="43">
        <f aca="true" t="shared" si="3" ref="D22:K22">SUM(D17:D21)</f>
        <v>8752</v>
      </c>
      <c r="E22" s="44">
        <f t="shared" si="3"/>
        <v>8752</v>
      </c>
      <c r="F22" s="45">
        <f t="shared" si="3"/>
        <v>8752</v>
      </c>
      <c r="G22" s="43">
        <f t="shared" si="3"/>
        <v>8752</v>
      </c>
      <c r="H22" s="46">
        <f t="shared" si="3"/>
        <v>8752</v>
      </c>
      <c r="I22" s="47">
        <f t="shared" si="3"/>
        <v>8752</v>
      </c>
      <c r="J22" s="43">
        <f t="shared" si="3"/>
        <v>8752</v>
      </c>
      <c r="K22" s="44">
        <f t="shared" si="3"/>
        <v>8752</v>
      </c>
    </row>
    <row r="23" spans="1:11" ht="12.75">
      <c r="A23" s="18" t="s">
        <v>39</v>
      </c>
      <c r="B23" s="11"/>
      <c r="C23" s="38">
        <v>167</v>
      </c>
      <c r="D23" s="38">
        <v>167</v>
      </c>
      <c r="E23" s="39">
        <v>167</v>
      </c>
      <c r="F23" s="40">
        <v>167</v>
      </c>
      <c r="G23" s="38">
        <v>167</v>
      </c>
      <c r="H23" s="41">
        <v>167</v>
      </c>
      <c r="I23" s="42">
        <v>167</v>
      </c>
      <c r="J23" s="38">
        <v>167</v>
      </c>
      <c r="K23" s="39">
        <v>167</v>
      </c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>
        <v>1820</v>
      </c>
      <c r="D25" s="38">
        <v>1820</v>
      </c>
      <c r="E25" s="39">
        <v>1820</v>
      </c>
      <c r="F25" s="40">
        <v>1820</v>
      </c>
      <c r="G25" s="38">
        <v>1820</v>
      </c>
      <c r="H25" s="41">
        <v>1820</v>
      </c>
      <c r="I25" s="42">
        <v>1820</v>
      </c>
      <c r="J25" s="38">
        <v>1820</v>
      </c>
      <c r="K25" s="39">
        <v>1820</v>
      </c>
    </row>
    <row r="26" spans="1:11" ht="12.75">
      <c r="A26" s="19" t="s">
        <v>30</v>
      </c>
      <c r="B26" s="11"/>
      <c r="C26" s="48">
        <f>SUM(C23:C25)</f>
        <v>1987</v>
      </c>
      <c r="D26" s="48">
        <f aca="true" t="shared" si="4" ref="D26:K26">SUM(D23:D25)</f>
        <v>1987</v>
      </c>
      <c r="E26" s="49">
        <f t="shared" si="4"/>
        <v>1987</v>
      </c>
      <c r="F26" s="50">
        <f t="shared" si="4"/>
        <v>1987</v>
      </c>
      <c r="G26" s="48">
        <f t="shared" si="4"/>
        <v>1987</v>
      </c>
      <c r="H26" s="51">
        <f t="shared" si="4"/>
        <v>1987</v>
      </c>
      <c r="I26" s="52">
        <f t="shared" si="4"/>
        <v>1987</v>
      </c>
      <c r="J26" s="48">
        <f t="shared" si="4"/>
        <v>1987</v>
      </c>
      <c r="K26" s="49">
        <f t="shared" si="4"/>
        <v>1987</v>
      </c>
    </row>
    <row r="27" spans="1:11" ht="12.75">
      <c r="A27" s="20" t="s">
        <v>31</v>
      </c>
      <c r="B27" s="11" t="s">
        <v>32</v>
      </c>
      <c r="C27" s="53">
        <f>+C22+C26</f>
        <v>10739</v>
      </c>
      <c r="D27" s="53">
        <f aca="true" t="shared" si="5" ref="D27:K27">+D22+D26</f>
        <v>10739</v>
      </c>
      <c r="E27" s="54">
        <f t="shared" si="5"/>
        <v>10739</v>
      </c>
      <c r="F27" s="55">
        <f t="shared" si="5"/>
        <v>10739</v>
      </c>
      <c r="G27" s="53">
        <f t="shared" si="5"/>
        <v>10739</v>
      </c>
      <c r="H27" s="56">
        <f t="shared" si="5"/>
        <v>10739</v>
      </c>
      <c r="I27" s="57">
        <f t="shared" si="5"/>
        <v>10739</v>
      </c>
      <c r="J27" s="53">
        <f t="shared" si="5"/>
        <v>10739</v>
      </c>
      <c r="K27" s="54">
        <f t="shared" si="5"/>
        <v>10739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3687</v>
      </c>
      <c r="D29" s="38">
        <v>3687</v>
      </c>
      <c r="E29" s="39">
        <v>3687</v>
      </c>
      <c r="F29" s="40">
        <v>3687</v>
      </c>
      <c r="G29" s="38">
        <v>3687</v>
      </c>
      <c r="H29" s="41">
        <v>3687</v>
      </c>
      <c r="I29" s="42">
        <v>3687</v>
      </c>
      <c r="J29" s="38">
        <v>3687</v>
      </c>
      <c r="K29" s="39">
        <v>3687</v>
      </c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3687</v>
      </c>
      <c r="D31" s="43">
        <f aca="true" t="shared" si="6" ref="D31:K31">SUM(D29:D30)</f>
        <v>3687</v>
      </c>
      <c r="E31" s="44">
        <f t="shared" si="6"/>
        <v>3687</v>
      </c>
      <c r="F31" s="45">
        <f t="shared" si="6"/>
        <v>3687</v>
      </c>
      <c r="G31" s="43">
        <f t="shared" si="6"/>
        <v>3687</v>
      </c>
      <c r="H31" s="46">
        <f t="shared" si="6"/>
        <v>3687</v>
      </c>
      <c r="I31" s="47">
        <f t="shared" si="6"/>
        <v>3687</v>
      </c>
      <c r="J31" s="43">
        <f t="shared" si="6"/>
        <v>3687</v>
      </c>
      <c r="K31" s="44">
        <f t="shared" si="6"/>
        <v>3687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3687</v>
      </c>
      <c r="D36" s="53">
        <f aca="true" t="shared" si="8" ref="D36:K36">+D31+D35</f>
        <v>3687</v>
      </c>
      <c r="E36" s="54">
        <f t="shared" si="8"/>
        <v>3687</v>
      </c>
      <c r="F36" s="55">
        <f t="shared" si="8"/>
        <v>3687</v>
      </c>
      <c r="G36" s="53">
        <f t="shared" si="8"/>
        <v>3687</v>
      </c>
      <c r="H36" s="56">
        <f t="shared" si="8"/>
        <v>3687</v>
      </c>
      <c r="I36" s="57">
        <f t="shared" si="8"/>
        <v>3687</v>
      </c>
      <c r="J36" s="53">
        <f t="shared" si="8"/>
        <v>3687</v>
      </c>
      <c r="K36" s="54">
        <f t="shared" si="8"/>
        <v>3687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2339</v>
      </c>
      <c r="D38" s="58">
        <v>2339</v>
      </c>
      <c r="E38" s="59">
        <v>2339</v>
      </c>
      <c r="F38" s="60">
        <v>2339</v>
      </c>
      <c r="G38" s="58">
        <v>2339</v>
      </c>
      <c r="H38" s="61">
        <v>2339</v>
      </c>
      <c r="I38" s="62">
        <v>2339</v>
      </c>
      <c r="J38" s="58">
        <v>2339</v>
      </c>
      <c r="K38" s="59">
        <v>2339</v>
      </c>
    </row>
    <row r="39" spans="1:11" ht="12.75">
      <c r="A39" s="19" t="s">
        <v>25</v>
      </c>
      <c r="B39" s="11"/>
      <c r="C39" s="38">
        <f>+C38</f>
        <v>2339</v>
      </c>
      <c r="D39" s="38">
        <f aca="true" t="shared" si="9" ref="D39:K39">+D38</f>
        <v>2339</v>
      </c>
      <c r="E39" s="39">
        <f t="shared" si="9"/>
        <v>2339</v>
      </c>
      <c r="F39" s="40">
        <f t="shared" si="9"/>
        <v>2339</v>
      </c>
      <c r="G39" s="38">
        <f t="shared" si="9"/>
        <v>2339</v>
      </c>
      <c r="H39" s="41">
        <f t="shared" si="9"/>
        <v>2339</v>
      </c>
      <c r="I39" s="42">
        <f t="shared" si="9"/>
        <v>2339</v>
      </c>
      <c r="J39" s="38">
        <f t="shared" si="9"/>
        <v>2339</v>
      </c>
      <c r="K39" s="39">
        <f t="shared" si="9"/>
        <v>2339</v>
      </c>
    </row>
    <row r="40" spans="1:11" ht="12.75">
      <c r="A40" s="18" t="s">
        <v>50</v>
      </c>
      <c r="B40" s="11"/>
      <c r="C40" s="38">
        <v>105</v>
      </c>
      <c r="D40" s="38">
        <v>105</v>
      </c>
      <c r="E40" s="39">
        <v>105</v>
      </c>
      <c r="F40" s="40">
        <v>105</v>
      </c>
      <c r="G40" s="38">
        <v>105</v>
      </c>
      <c r="H40" s="41">
        <v>105</v>
      </c>
      <c r="I40" s="42">
        <v>105</v>
      </c>
      <c r="J40" s="38">
        <v>105</v>
      </c>
      <c r="K40" s="39">
        <v>105</v>
      </c>
    </row>
    <row r="41" spans="1:11" ht="12.75">
      <c r="A41" s="18" t="s">
        <v>51</v>
      </c>
      <c r="B41" s="11"/>
      <c r="C41" s="38">
        <v>473</v>
      </c>
      <c r="D41" s="38">
        <v>473</v>
      </c>
      <c r="E41" s="39">
        <v>473</v>
      </c>
      <c r="F41" s="40">
        <v>473</v>
      </c>
      <c r="G41" s="38">
        <v>473</v>
      </c>
      <c r="H41" s="41">
        <v>473</v>
      </c>
      <c r="I41" s="42">
        <v>473</v>
      </c>
      <c r="J41" s="38">
        <v>473</v>
      </c>
      <c r="K41" s="39">
        <v>473</v>
      </c>
    </row>
    <row r="42" spans="1:11" ht="12.75">
      <c r="A42" s="18" t="s">
        <v>52</v>
      </c>
      <c r="B42" s="11"/>
      <c r="C42" s="38">
        <v>4462</v>
      </c>
      <c r="D42" s="38">
        <v>4462</v>
      </c>
      <c r="E42" s="39">
        <v>4462</v>
      </c>
      <c r="F42" s="40">
        <v>4462</v>
      </c>
      <c r="G42" s="38">
        <v>4462</v>
      </c>
      <c r="H42" s="41">
        <v>4462</v>
      </c>
      <c r="I42" s="42">
        <v>4462</v>
      </c>
      <c r="J42" s="38">
        <v>4462</v>
      </c>
      <c r="K42" s="39">
        <v>4462</v>
      </c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>
        <v>1143</v>
      </c>
      <c r="D44" s="38">
        <v>1143</v>
      </c>
      <c r="E44" s="39">
        <v>1143</v>
      </c>
      <c r="F44" s="40">
        <v>1143</v>
      </c>
      <c r="G44" s="38">
        <v>1143</v>
      </c>
      <c r="H44" s="41">
        <v>1143</v>
      </c>
      <c r="I44" s="42">
        <v>1143</v>
      </c>
      <c r="J44" s="38">
        <v>1143</v>
      </c>
      <c r="K44" s="39">
        <v>1143</v>
      </c>
    </row>
    <row r="45" spans="1:11" ht="12.75">
      <c r="A45" s="19" t="s">
        <v>30</v>
      </c>
      <c r="B45" s="11"/>
      <c r="C45" s="48">
        <f>SUM(C40:C44)</f>
        <v>6183</v>
      </c>
      <c r="D45" s="48">
        <f aca="true" t="shared" si="10" ref="D45:K45">SUM(D40:D44)</f>
        <v>6183</v>
      </c>
      <c r="E45" s="49">
        <f t="shared" si="10"/>
        <v>6183</v>
      </c>
      <c r="F45" s="50">
        <f t="shared" si="10"/>
        <v>6183</v>
      </c>
      <c r="G45" s="48">
        <f t="shared" si="10"/>
        <v>6183</v>
      </c>
      <c r="H45" s="51">
        <f t="shared" si="10"/>
        <v>6183</v>
      </c>
      <c r="I45" s="52">
        <f t="shared" si="10"/>
        <v>6183</v>
      </c>
      <c r="J45" s="48">
        <f t="shared" si="10"/>
        <v>6183</v>
      </c>
      <c r="K45" s="49">
        <f t="shared" si="10"/>
        <v>6183</v>
      </c>
    </row>
    <row r="46" spans="1:11" ht="12.75">
      <c r="A46" s="20" t="s">
        <v>31</v>
      </c>
      <c r="B46" s="11" t="s">
        <v>32</v>
      </c>
      <c r="C46" s="53">
        <f>+C39+C45</f>
        <v>8522</v>
      </c>
      <c r="D46" s="53">
        <f aca="true" t="shared" si="11" ref="D46:K46">+D39+D45</f>
        <v>8522</v>
      </c>
      <c r="E46" s="54">
        <f t="shared" si="11"/>
        <v>8522</v>
      </c>
      <c r="F46" s="55">
        <f t="shared" si="11"/>
        <v>8522</v>
      </c>
      <c r="G46" s="53">
        <f t="shared" si="11"/>
        <v>8522</v>
      </c>
      <c r="H46" s="56">
        <f t="shared" si="11"/>
        <v>8522</v>
      </c>
      <c r="I46" s="57">
        <f t="shared" si="11"/>
        <v>8522</v>
      </c>
      <c r="J46" s="53">
        <f t="shared" si="11"/>
        <v>8522</v>
      </c>
      <c r="K46" s="54">
        <f t="shared" si="11"/>
        <v>8522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>
        <v>2532</v>
      </c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>
        <v>50</v>
      </c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>
        <v>181</v>
      </c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231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>
        <v>50</v>
      </c>
      <c r="D67" s="87">
        <v>50</v>
      </c>
      <c r="E67" s="88">
        <v>50</v>
      </c>
      <c r="F67" s="86">
        <v>50</v>
      </c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>
        <v>1006422</v>
      </c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1006422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101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>
        <v>34161</v>
      </c>
      <c r="F9" s="40">
        <v>34161</v>
      </c>
      <c r="G9" s="38">
        <v>34161</v>
      </c>
      <c r="H9" s="41">
        <v>34161</v>
      </c>
      <c r="I9" s="42">
        <v>34161</v>
      </c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34161</v>
      </c>
      <c r="F10" s="45">
        <f t="shared" si="0"/>
        <v>34161</v>
      </c>
      <c r="G10" s="43">
        <f t="shared" si="0"/>
        <v>34161</v>
      </c>
      <c r="H10" s="46">
        <f t="shared" si="0"/>
        <v>34161</v>
      </c>
      <c r="I10" s="47">
        <f t="shared" si="0"/>
        <v>34161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34161</v>
      </c>
      <c r="F15" s="55">
        <f t="shared" si="2"/>
        <v>34161</v>
      </c>
      <c r="G15" s="53">
        <f t="shared" si="2"/>
        <v>34161</v>
      </c>
      <c r="H15" s="56">
        <f t="shared" si="2"/>
        <v>34161</v>
      </c>
      <c r="I15" s="57">
        <f t="shared" si="2"/>
        <v>34161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>
        <v>6393</v>
      </c>
      <c r="F17" s="40">
        <v>6393</v>
      </c>
      <c r="G17" s="38">
        <v>6393</v>
      </c>
      <c r="H17" s="41">
        <v>6393</v>
      </c>
      <c r="I17" s="42">
        <v>6393</v>
      </c>
      <c r="J17" s="38"/>
      <c r="K17" s="39"/>
    </row>
    <row r="18" spans="1:11" ht="12.75">
      <c r="A18" s="18" t="s">
        <v>35</v>
      </c>
      <c r="B18" s="11"/>
      <c r="C18" s="38"/>
      <c r="D18" s="38"/>
      <c r="E18" s="39">
        <v>1170</v>
      </c>
      <c r="F18" s="40">
        <v>1170</v>
      </c>
      <c r="G18" s="38">
        <v>1170</v>
      </c>
      <c r="H18" s="41">
        <v>1170</v>
      </c>
      <c r="I18" s="42">
        <v>1170</v>
      </c>
      <c r="J18" s="38"/>
      <c r="K18" s="39"/>
    </row>
    <row r="19" spans="1:11" ht="12.75">
      <c r="A19" s="18" t="s">
        <v>36</v>
      </c>
      <c r="B19" s="11"/>
      <c r="C19" s="38"/>
      <c r="D19" s="38"/>
      <c r="E19" s="39">
        <v>447</v>
      </c>
      <c r="F19" s="40">
        <v>447</v>
      </c>
      <c r="G19" s="38">
        <v>447</v>
      </c>
      <c r="H19" s="41">
        <v>447</v>
      </c>
      <c r="I19" s="42">
        <v>447</v>
      </c>
      <c r="J19" s="38"/>
      <c r="K19" s="39"/>
    </row>
    <row r="20" spans="1:11" ht="12.75">
      <c r="A20" s="18" t="s">
        <v>37</v>
      </c>
      <c r="B20" s="11"/>
      <c r="C20" s="38"/>
      <c r="D20" s="38"/>
      <c r="E20" s="39">
        <v>6582</v>
      </c>
      <c r="F20" s="40">
        <v>6582</v>
      </c>
      <c r="G20" s="38">
        <v>6582</v>
      </c>
      <c r="H20" s="41">
        <v>6582</v>
      </c>
      <c r="I20" s="42">
        <v>6582</v>
      </c>
      <c r="J20" s="38"/>
      <c r="K20" s="39"/>
    </row>
    <row r="21" spans="1:11" ht="12.75">
      <c r="A21" s="18" t="s">
        <v>38</v>
      </c>
      <c r="B21" s="11"/>
      <c r="C21" s="38"/>
      <c r="D21" s="38"/>
      <c r="E21" s="39">
        <v>16575</v>
      </c>
      <c r="F21" s="40">
        <v>16575</v>
      </c>
      <c r="G21" s="38">
        <v>16575</v>
      </c>
      <c r="H21" s="41">
        <v>16575</v>
      </c>
      <c r="I21" s="42">
        <v>16575</v>
      </c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31167</v>
      </c>
      <c r="F22" s="45">
        <f t="shared" si="3"/>
        <v>31167</v>
      </c>
      <c r="G22" s="43">
        <f t="shared" si="3"/>
        <v>31167</v>
      </c>
      <c r="H22" s="46">
        <f t="shared" si="3"/>
        <v>31167</v>
      </c>
      <c r="I22" s="47">
        <f t="shared" si="3"/>
        <v>31167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>
        <v>90</v>
      </c>
      <c r="F23" s="40">
        <v>90</v>
      </c>
      <c r="G23" s="38">
        <v>90</v>
      </c>
      <c r="H23" s="41">
        <v>90</v>
      </c>
      <c r="I23" s="42">
        <v>90</v>
      </c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>
        <v>2901</v>
      </c>
      <c r="F25" s="40">
        <v>2901</v>
      </c>
      <c r="G25" s="38">
        <v>2901</v>
      </c>
      <c r="H25" s="41">
        <v>2901</v>
      </c>
      <c r="I25" s="42">
        <v>2901</v>
      </c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2991</v>
      </c>
      <c r="F26" s="50">
        <f t="shared" si="4"/>
        <v>2991</v>
      </c>
      <c r="G26" s="48">
        <f t="shared" si="4"/>
        <v>2991</v>
      </c>
      <c r="H26" s="51">
        <f t="shared" si="4"/>
        <v>2991</v>
      </c>
      <c r="I26" s="52">
        <f t="shared" si="4"/>
        <v>2991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34158</v>
      </c>
      <c r="F27" s="55">
        <f t="shared" si="5"/>
        <v>34158</v>
      </c>
      <c r="G27" s="53">
        <f t="shared" si="5"/>
        <v>34158</v>
      </c>
      <c r="H27" s="56">
        <f t="shared" si="5"/>
        <v>34158</v>
      </c>
      <c r="I27" s="57">
        <f t="shared" si="5"/>
        <v>34158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>
        <v>28158</v>
      </c>
      <c r="F29" s="40">
        <v>28158</v>
      </c>
      <c r="G29" s="38">
        <v>28158</v>
      </c>
      <c r="H29" s="41">
        <v>28158</v>
      </c>
      <c r="I29" s="42">
        <v>28158</v>
      </c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28158</v>
      </c>
      <c r="F31" s="45">
        <f t="shared" si="6"/>
        <v>28158</v>
      </c>
      <c r="G31" s="43">
        <f t="shared" si="6"/>
        <v>28158</v>
      </c>
      <c r="H31" s="46">
        <f t="shared" si="6"/>
        <v>28158</v>
      </c>
      <c r="I31" s="47">
        <f t="shared" si="6"/>
        <v>28158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>
        <v>6003</v>
      </c>
      <c r="F34" s="40">
        <v>6003</v>
      </c>
      <c r="G34" s="38">
        <v>6003</v>
      </c>
      <c r="H34" s="41">
        <v>6003</v>
      </c>
      <c r="I34" s="42">
        <v>6003</v>
      </c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6003</v>
      </c>
      <c r="F35" s="50">
        <f t="shared" si="7"/>
        <v>6003</v>
      </c>
      <c r="G35" s="48">
        <f t="shared" si="7"/>
        <v>6003</v>
      </c>
      <c r="H35" s="51">
        <f t="shared" si="7"/>
        <v>6003</v>
      </c>
      <c r="I35" s="52">
        <f t="shared" si="7"/>
        <v>6003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34161</v>
      </c>
      <c r="F36" s="55">
        <f t="shared" si="8"/>
        <v>34161</v>
      </c>
      <c r="G36" s="53">
        <f t="shared" si="8"/>
        <v>34161</v>
      </c>
      <c r="H36" s="56">
        <f t="shared" si="8"/>
        <v>34161</v>
      </c>
      <c r="I36" s="57">
        <f t="shared" si="8"/>
        <v>34161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>
        <v>7014</v>
      </c>
      <c r="F38" s="60">
        <v>7014</v>
      </c>
      <c r="G38" s="58">
        <v>7014</v>
      </c>
      <c r="H38" s="61">
        <v>7014</v>
      </c>
      <c r="I38" s="62">
        <v>7014</v>
      </c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7014</v>
      </c>
      <c r="F39" s="40">
        <f t="shared" si="9"/>
        <v>7014</v>
      </c>
      <c r="G39" s="38">
        <f t="shared" si="9"/>
        <v>7014</v>
      </c>
      <c r="H39" s="41">
        <f t="shared" si="9"/>
        <v>7014</v>
      </c>
      <c r="I39" s="42">
        <f t="shared" si="9"/>
        <v>7014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>
        <v>105</v>
      </c>
      <c r="F40" s="40">
        <v>105</v>
      </c>
      <c r="G40" s="38">
        <v>105</v>
      </c>
      <c r="H40" s="41">
        <v>105</v>
      </c>
      <c r="I40" s="42">
        <v>105</v>
      </c>
      <c r="J40" s="38"/>
      <c r="K40" s="39"/>
    </row>
    <row r="41" spans="1:11" ht="12.75">
      <c r="A41" s="18" t="s">
        <v>51</v>
      </c>
      <c r="B41" s="11"/>
      <c r="C41" s="38"/>
      <c r="D41" s="38"/>
      <c r="E41" s="39">
        <v>360</v>
      </c>
      <c r="F41" s="40">
        <v>360</v>
      </c>
      <c r="G41" s="38">
        <v>360</v>
      </c>
      <c r="H41" s="41">
        <v>360</v>
      </c>
      <c r="I41" s="42">
        <v>360</v>
      </c>
      <c r="J41" s="38"/>
      <c r="K41" s="39"/>
    </row>
    <row r="42" spans="1:11" ht="12.75">
      <c r="A42" s="18" t="s">
        <v>52</v>
      </c>
      <c r="B42" s="11"/>
      <c r="C42" s="38"/>
      <c r="D42" s="38"/>
      <c r="E42" s="39">
        <v>24546</v>
      </c>
      <c r="F42" s="40">
        <v>24546</v>
      </c>
      <c r="G42" s="38">
        <v>24546</v>
      </c>
      <c r="H42" s="41">
        <v>24546</v>
      </c>
      <c r="I42" s="42">
        <v>24546</v>
      </c>
      <c r="J42" s="38"/>
      <c r="K42" s="39"/>
    </row>
    <row r="43" spans="1:11" ht="12.75">
      <c r="A43" s="18" t="s">
        <v>53</v>
      </c>
      <c r="B43" s="11"/>
      <c r="C43" s="38"/>
      <c r="D43" s="38"/>
      <c r="E43" s="39">
        <v>264</v>
      </c>
      <c r="F43" s="40">
        <v>264</v>
      </c>
      <c r="G43" s="38">
        <v>264</v>
      </c>
      <c r="H43" s="41">
        <v>264</v>
      </c>
      <c r="I43" s="42">
        <v>264</v>
      </c>
      <c r="J43" s="38"/>
      <c r="K43" s="39"/>
    </row>
    <row r="44" spans="1:11" ht="12.75">
      <c r="A44" s="18" t="s">
        <v>54</v>
      </c>
      <c r="B44" s="11"/>
      <c r="C44" s="38"/>
      <c r="D44" s="38"/>
      <c r="E44" s="39">
        <v>1872</v>
      </c>
      <c r="F44" s="40">
        <v>1872</v>
      </c>
      <c r="G44" s="38">
        <v>1872</v>
      </c>
      <c r="H44" s="41">
        <v>1872</v>
      </c>
      <c r="I44" s="42">
        <v>1872</v>
      </c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27147</v>
      </c>
      <c r="F45" s="50">
        <f t="shared" si="10"/>
        <v>27147</v>
      </c>
      <c r="G45" s="48">
        <f t="shared" si="10"/>
        <v>27147</v>
      </c>
      <c r="H45" s="51">
        <f t="shared" si="10"/>
        <v>27147</v>
      </c>
      <c r="I45" s="52">
        <f t="shared" si="10"/>
        <v>27147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34161</v>
      </c>
      <c r="F46" s="55">
        <f t="shared" si="11"/>
        <v>34161</v>
      </c>
      <c r="G46" s="53">
        <f t="shared" si="11"/>
        <v>34161</v>
      </c>
      <c r="H46" s="56">
        <f t="shared" si="11"/>
        <v>34161</v>
      </c>
      <c r="I46" s="57">
        <f t="shared" si="11"/>
        <v>34161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>
        <v>7763104</v>
      </c>
      <c r="D59" s="81">
        <v>8298716</v>
      </c>
      <c r="E59" s="82">
        <v>8838804</v>
      </c>
      <c r="F59" s="83"/>
      <c r="G59" s="81">
        <v>8000000</v>
      </c>
      <c r="H59" s="84">
        <v>8000000</v>
      </c>
      <c r="I59" s="85">
        <v>8000000</v>
      </c>
      <c r="J59" s="81">
        <v>8432000</v>
      </c>
      <c r="K59" s="82">
        <v>8887328</v>
      </c>
    </row>
    <row r="60" spans="1:11" ht="12.75">
      <c r="A60" s="27" t="s">
        <v>68</v>
      </c>
      <c r="B60" s="22"/>
      <c r="C60" s="65">
        <f>SUM(C55:C59)</f>
        <v>7763104</v>
      </c>
      <c r="D60" s="65">
        <f aca="true" t="shared" si="12" ref="D60:K60">SUM(D55:D59)</f>
        <v>8298716</v>
      </c>
      <c r="E60" s="66">
        <f t="shared" si="12"/>
        <v>8838804</v>
      </c>
      <c r="F60" s="67">
        <f t="shared" si="12"/>
        <v>0</v>
      </c>
      <c r="G60" s="65">
        <f t="shared" si="12"/>
        <v>8000000</v>
      </c>
      <c r="H60" s="68">
        <f t="shared" si="12"/>
        <v>8000000</v>
      </c>
      <c r="I60" s="69">
        <f t="shared" si="12"/>
        <v>8000000</v>
      </c>
      <c r="J60" s="65">
        <f t="shared" si="12"/>
        <v>8432000</v>
      </c>
      <c r="K60" s="66">
        <f t="shared" si="12"/>
        <v>8887328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>
        <v>8500000</v>
      </c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8500000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102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>
        <v>1993</v>
      </c>
      <c r="H30" s="41">
        <v>1993</v>
      </c>
      <c r="I30" s="42">
        <v>2000000</v>
      </c>
      <c r="J30" s="38">
        <v>2000000</v>
      </c>
      <c r="K30" s="39">
        <v>2000000</v>
      </c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1993</v>
      </c>
      <c r="H31" s="46">
        <f t="shared" si="6"/>
        <v>1993</v>
      </c>
      <c r="I31" s="47">
        <f t="shared" si="6"/>
        <v>2000000</v>
      </c>
      <c r="J31" s="43">
        <f t="shared" si="6"/>
        <v>2000000</v>
      </c>
      <c r="K31" s="44">
        <f t="shared" si="6"/>
        <v>2000000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>
        <v>6400</v>
      </c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>
        <v>6400</v>
      </c>
      <c r="H34" s="41">
        <v>6400</v>
      </c>
      <c r="I34" s="42">
        <v>6500</v>
      </c>
      <c r="J34" s="38">
        <v>6500</v>
      </c>
      <c r="K34" s="39">
        <v>6500</v>
      </c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6400</v>
      </c>
      <c r="G35" s="48">
        <f t="shared" si="7"/>
        <v>6400</v>
      </c>
      <c r="H35" s="51">
        <f t="shared" si="7"/>
        <v>6400</v>
      </c>
      <c r="I35" s="52">
        <f t="shared" si="7"/>
        <v>6500</v>
      </c>
      <c r="J35" s="48">
        <f t="shared" si="7"/>
        <v>6500</v>
      </c>
      <c r="K35" s="49">
        <f t="shared" si="7"/>
        <v>6500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6400</v>
      </c>
      <c r="G36" s="53">
        <f t="shared" si="8"/>
        <v>8393</v>
      </c>
      <c r="H36" s="56">
        <f t="shared" si="8"/>
        <v>8393</v>
      </c>
      <c r="I36" s="57">
        <f t="shared" si="8"/>
        <v>2006500</v>
      </c>
      <c r="J36" s="53">
        <f t="shared" si="8"/>
        <v>2006500</v>
      </c>
      <c r="K36" s="54">
        <f t="shared" si="8"/>
        <v>2006500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>
        <v>1993</v>
      </c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1993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1993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>
        <v>2501950</v>
      </c>
      <c r="J71" s="70">
        <v>2637054</v>
      </c>
      <c r="K71" s="71">
        <v>2779456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2501950</v>
      </c>
      <c r="J79" s="75">
        <f t="shared" si="13"/>
        <v>2637054</v>
      </c>
      <c r="K79" s="76">
        <f t="shared" si="13"/>
        <v>2779456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18" customHeight="1">
      <c r="A1" s="95" t="s">
        <v>103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>
        <v>6500000</v>
      </c>
      <c r="G57" s="70">
        <v>6500000</v>
      </c>
      <c r="H57" s="73">
        <v>6500000</v>
      </c>
      <c r="I57" s="74">
        <v>7000000</v>
      </c>
      <c r="J57" s="70">
        <v>7500000</v>
      </c>
      <c r="K57" s="71">
        <v>1282490</v>
      </c>
    </row>
    <row r="58" spans="1:11" ht="12.75">
      <c r="A58" s="18" t="s">
        <v>66</v>
      </c>
      <c r="B58" s="11"/>
      <c r="C58" s="70"/>
      <c r="D58" s="70"/>
      <c r="E58" s="71"/>
      <c r="F58" s="72">
        <v>5000000</v>
      </c>
      <c r="G58" s="70">
        <v>5000000</v>
      </c>
      <c r="H58" s="73">
        <v>5000000</v>
      </c>
      <c r="I58" s="74">
        <v>5500000</v>
      </c>
      <c r="J58" s="70">
        <v>6000000</v>
      </c>
      <c r="K58" s="71">
        <v>6292184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11500000</v>
      </c>
      <c r="G60" s="65">
        <f t="shared" si="12"/>
        <v>11500000</v>
      </c>
      <c r="H60" s="68">
        <f t="shared" si="12"/>
        <v>11500000</v>
      </c>
      <c r="I60" s="69">
        <f t="shared" si="12"/>
        <v>12500000</v>
      </c>
      <c r="J60" s="65">
        <f t="shared" si="12"/>
        <v>13500000</v>
      </c>
      <c r="K60" s="66">
        <f t="shared" si="12"/>
        <v>7574674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1500000</v>
      </c>
      <c r="G71" s="70">
        <v>1500000</v>
      </c>
      <c r="H71" s="73">
        <v>1500002</v>
      </c>
      <c r="I71" s="74">
        <v>1500001</v>
      </c>
      <c r="J71" s="70">
        <v>1500002</v>
      </c>
      <c r="K71" s="71">
        <v>1500000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>
        <v>6500000</v>
      </c>
      <c r="G74" s="70">
        <v>6500000</v>
      </c>
      <c r="H74" s="73">
        <v>6500000</v>
      </c>
      <c r="I74" s="74">
        <v>6500000</v>
      </c>
      <c r="J74" s="70">
        <v>6500000</v>
      </c>
      <c r="K74" s="71">
        <v>6500000</v>
      </c>
    </row>
    <row r="75" spans="1:11" ht="12.75">
      <c r="A75" s="18" t="s">
        <v>83</v>
      </c>
      <c r="B75" s="11"/>
      <c r="C75" s="70"/>
      <c r="D75" s="70"/>
      <c r="E75" s="71"/>
      <c r="F75" s="72">
        <v>5000000</v>
      </c>
      <c r="G75" s="70">
        <v>5000000</v>
      </c>
      <c r="H75" s="73">
        <v>5000000</v>
      </c>
      <c r="I75" s="74">
        <v>5500000</v>
      </c>
      <c r="J75" s="70">
        <v>6000000</v>
      </c>
      <c r="K75" s="71">
        <v>6292184</v>
      </c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13000000</v>
      </c>
      <c r="G79" s="75">
        <f t="shared" si="13"/>
        <v>13000000</v>
      </c>
      <c r="H79" s="78">
        <f t="shared" si="13"/>
        <v>13000002</v>
      </c>
      <c r="I79" s="79">
        <f t="shared" si="13"/>
        <v>13500001</v>
      </c>
      <c r="J79" s="75">
        <f t="shared" si="13"/>
        <v>14000002</v>
      </c>
      <c r="K79" s="76">
        <f t="shared" si="13"/>
        <v>14292184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104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31902</v>
      </c>
      <c r="D6" s="38">
        <v>31902</v>
      </c>
      <c r="E6" s="39">
        <v>31902</v>
      </c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>
        <v>191322</v>
      </c>
      <c r="D8" s="38">
        <v>194934</v>
      </c>
      <c r="E8" s="39">
        <v>196391</v>
      </c>
      <c r="F8" s="40">
        <v>2300</v>
      </c>
      <c r="G8" s="38">
        <v>2300</v>
      </c>
      <c r="H8" s="41">
        <v>2300</v>
      </c>
      <c r="I8" s="42">
        <v>204694</v>
      </c>
      <c r="J8" s="38">
        <v>211113</v>
      </c>
      <c r="K8" s="39">
        <v>217532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223224</v>
      </c>
      <c r="D10" s="43">
        <f aca="true" t="shared" si="0" ref="D10:K10">SUM(D6:D9)</f>
        <v>226836</v>
      </c>
      <c r="E10" s="44">
        <f t="shared" si="0"/>
        <v>228293</v>
      </c>
      <c r="F10" s="45">
        <f t="shared" si="0"/>
        <v>2300</v>
      </c>
      <c r="G10" s="43">
        <f t="shared" si="0"/>
        <v>2300</v>
      </c>
      <c r="H10" s="46">
        <f t="shared" si="0"/>
        <v>2300</v>
      </c>
      <c r="I10" s="47">
        <f t="shared" si="0"/>
        <v>204694</v>
      </c>
      <c r="J10" s="43">
        <f t="shared" si="0"/>
        <v>211113</v>
      </c>
      <c r="K10" s="44">
        <f t="shared" si="0"/>
        <v>217532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>
        <v>16776</v>
      </c>
      <c r="D12" s="38">
        <v>13164</v>
      </c>
      <c r="E12" s="39">
        <v>11707</v>
      </c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16776</v>
      </c>
      <c r="D14" s="48">
        <f aca="true" t="shared" si="1" ref="D14:K14">SUM(D11:D13)</f>
        <v>13164</v>
      </c>
      <c r="E14" s="49">
        <f t="shared" si="1"/>
        <v>11707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240000</v>
      </c>
      <c r="D15" s="53">
        <f aca="true" t="shared" si="2" ref="D15:K15">+D10+D14</f>
        <v>240000</v>
      </c>
      <c r="E15" s="54">
        <f t="shared" si="2"/>
        <v>240000</v>
      </c>
      <c r="F15" s="55">
        <f t="shared" si="2"/>
        <v>2300</v>
      </c>
      <c r="G15" s="53">
        <f t="shared" si="2"/>
        <v>2300</v>
      </c>
      <c r="H15" s="56">
        <f t="shared" si="2"/>
        <v>2300</v>
      </c>
      <c r="I15" s="57">
        <f t="shared" si="2"/>
        <v>204694</v>
      </c>
      <c r="J15" s="53">
        <f t="shared" si="2"/>
        <v>211113</v>
      </c>
      <c r="K15" s="54">
        <f t="shared" si="2"/>
        <v>217532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23882</v>
      </c>
      <c r="D17" s="38">
        <v>23882</v>
      </c>
      <c r="E17" s="39">
        <v>23882</v>
      </c>
      <c r="F17" s="40"/>
      <c r="G17" s="38"/>
      <c r="H17" s="41"/>
      <c r="I17" s="42">
        <v>24682</v>
      </c>
      <c r="J17" s="38">
        <v>24682</v>
      </c>
      <c r="K17" s="39">
        <v>24682</v>
      </c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130388</v>
      </c>
      <c r="D20" s="38">
        <v>131964</v>
      </c>
      <c r="E20" s="39">
        <v>153880</v>
      </c>
      <c r="F20" s="40">
        <v>5000</v>
      </c>
      <c r="G20" s="38">
        <v>5000</v>
      </c>
      <c r="H20" s="41">
        <v>5000</v>
      </c>
      <c r="I20" s="42"/>
      <c r="J20" s="38"/>
      <c r="K20" s="39"/>
    </row>
    <row r="21" spans="1:11" ht="12.75">
      <c r="A21" s="18" t="s">
        <v>38</v>
      </c>
      <c r="B21" s="11"/>
      <c r="C21" s="38">
        <v>154270</v>
      </c>
      <c r="D21" s="38">
        <v>155846</v>
      </c>
      <c r="E21" s="39">
        <v>177762</v>
      </c>
      <c r="F21" s="40"/>
      <c r="G21" s="38"/>
      <c r="H21" s="41"/>
      <c r="I21" s="42">
        <v>192762</v>
      </c>
      <c r="J21" s="38">
        <v>202762</v>
      </c>
      <c r="K21" s="39">
        <v>212762</v>
      </c>
    </row>
    <row r="22" spans="1:11" ht="12.75">
      <c r="A22" s="19" t="s">
        <v>25</v>
      </c>
      <c r="B22" s="11"/>
      <c r="C22" s="43">
        <f>SUM(C17:C21)</f>
        <v>308540</v>
      </c>
      <c r="D22" s="43">
        <f aca="true" t="shared" si="3" ref="D22:K22">SUM(D17:D21)</f>
        <v>311692</v>
      </c>
      <c r="E22" s="44">
        <f t="shared" si="3"/>
        <v>355524</v>
      </c>
      <c r="F22" s="45">
        <f t="shared" si="3"/>
        <v>5000</v>
      </c>
      <c r="G22" s="43">
        <f t="shared" si="3"/>
        <v>5000</v>
      </c>
      <c r="H22" s="46">
        <f t="shared" si="3"/>
        <v>5000</v>
      </c>
      <c r="I22" s="47">
        <f t="shared" si="3"/>
        <v>217444</v>
      </c>
      <c r="J22" s="43">
        <f t="shared" si="3"/>
        <v>227444</v>
      </c>
      <c r="K22" s="44">
        <f t="shared" si="3"/>
        <v>237444</v>
      </c>
    </row>
    <row r="23" spans="1:11" ht="12.75">
      <c r="A23" s="18" t="s">
        <v>39</v>
      </c>
      <c r="B23" s="11"/>
      <c r="C23" s="38">
        <v>624</v>
      </c>
      <c r="D23" s="38">
        <v>624</v>
      </c>
      <c r="E23" s="39">
        <v>624</v>
      </c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>
        <v>85730</v>
      </c>
      <c r="D25" s="38">
        <v>84154</v>
      </c>
      <c r="E25" s="39">
        <v>56492</v>
      </c>
      <c r="F25" s="40"/>
      <c r="G25" s="38"/>
      <c r="H25" s="41">
        <v>51492</v>
      </c>
      <c r="I25" s="42">
        <v>41492</v>
      </c>
      <c r="J25" s="38">
        <v>31492</v>
      </c>
      <c r="K25" s="39">
        <v>21492</v>
      </c>
    </row>
    <row r="26" spans="1:11" ht="12.75">
      <c r="A26" s="19" t="s">
        <v>30</v>
      </c>
      <c r="B26" s="11"/>
      <c r="C26" s="48">
        <f>SUM(C23:C25)</f>
        <v>86354</v>
      </c>
      <c r="D26" s="48">
        <f aca="true" t="shared" si="4" ref="D26:K26">SUM(D23:D25)</f>
        <v>84778</v>
      </c>
      <c r="E26" s="49">
        <f t="shared" si="4"/>
        <v>57116</v>
      </c>
      <c r="F26" s="50">
        <f t="shared" si="4"/>
        <v>0</v>
      </c>
      <c r="G26" s="48">
        <f t="shared" si="4"/>
        <v>0</v>
      </c>
      <c r="H26" s="51">
        <f t="shared" si="4"/>
        <v>51492</v>
      </c>
      <c r="I26" s="52">
        <f t="shared" si="4"/>
        <v>41492</v>
      </c>
      <c r="J26" s="48">
        <f t="shared" si="4"/>
        <v>31492</v>
      </c>
      <c r="K26" s="49">
        <f t="shared" si="4"/>
        <v>21492</v>
      </c>
    </row>
    <row r="27" spans="1:11" ht="12.75">
      <c r="A27" s="20" t="s">
        <v>31</v>
      </c>
      <c r="B27" s="11" t="s">
        <v>32</v>
      </c>
      <c r="C27" s="53">
        <f>+C22+C26</f>
        <v>394894</v>
      </c>
      <c r="D27" s="53">
        <f aca="true" t="shared" si="5" ref="D27:K27">+D22+D26</f>
        <v>396470</v>
      </c>
      <c r="E27" s="54">
        <f t="shared" si="5"/>
        <v>412640</v>
      </c>
      <c r="F27" s="55">
        <f t="shared" si="5"/>
        <v>5000</v>
      </c>
      <c r="G27" s="53">
        <f t="shared" si="5"/>
        <v>5000</v>
      </c>
      <c r="H27" s="56">
        <f t="shared" si="5"/>
        <v>56492</v>
      </c>
      <c r="I27" s="57">
        <f t="shared" si="5"/>
        <v>258936</v>
      </c>
      <c r="J27" s="53">
        <f t="shared" si="5"/>
        <v>258936</v>
      </c>
      <c r="K27" s="54">
        <f t="shared" si="5"/>
        <v>258936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200224</v>
      </c>
      <c r="D49" s="38">
        <v>206836</v>
      </c>
      <c r="E49" s="64">
        <v>209067</v>
      </c>
      <c r="F49" s="42"/>
      <c r="G49" s="38"/>
      <c r="H49" s="64">
        <v>211067</v>
      </c>
      <c r="I49" s="42">
        <v>261067</v>
      </c>
      <c r="J49" s="38">
        <v>271067</v>
      </c>
      <c r="K49" s="64">
        <v>281067</v>
      </c>
    </row>
    <row r="50" spans="1:11" ht="12.75">
      <c r="A50" s="18" t="s">
        <v>58</v>
      </c>
      <c r="B50" s="11"/>
      <c r="C50" s="38">
        <v>154270</v>
      </c>
      <c r="D50" s="38">
        <v>155846</v>
      </c>
      <c r="E50" s="64">
        <v>177762</v>
      </c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>
        <v>16391630</v>
      </c>
      <c r="E55" s="71">
        <v>17422415</v>
      </c>
      <c r="F55" s="72">
        <v>18410388</v>
      </c>
      <c r="G55" s="70">
        <v>18410388</v>
      </c>
      <c r="H55" s="73">
        <v>18410388</v>
      </c>
      <c r="I55" s="74">
        <v>50000000</v>
      </c>
      <c r="J55" s="70">
        <v>58274034</v>
      </c>
      <c r="K55" s="71">
        <v>61420832</v>
      </c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16391630</v>
      </c>
      <c r="E60" s="66">
        <f t="shared" si="12"/>
        <v>17422415</v>
      </c>
      <c r="F60" s="67">
        <f t="shared" si="12"/>
        <v>18410388</v>
      </c>
      <c r="G60" s="65">
        <f t="shared" si="12"/>
        <v>18410388</v>
      </c>
      <c r="H60" s="68">
        <f t="shared" si="12"/>
        <v>18410388</v>
      </c>
      <c r="I60" s="69">
        <f t="shared" si="12"/>
        <v>50000000</v>
      </c>
      <c r="J60" s="65">
        <f t="shared" si="12"/>
        <v>58274034</v>
      </c>
      <c r="K60" s="66">
        <f t="shared" si="12"/>
        <v>61420832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>
        <v>55</v>
      </c>
      <c r="G64" s="87">
        <v>55</v>
      </c>
      <c r="H64" s="89">
        <v>55</v>
      </c>
      <c r="I64" s="90">
        <v>58</v>
      </c>
      <c r="J64" s="38">
        <v>62</v>
      </c>
      <c r="K64" s="39">
        <v>66</v>
      </c>
    </row>
    <row r="65" spans="1:11" ht="12.75">
      <c r="A65" s="18" t="s">
        <v>72</v>
      </c>
      <c r="B65" s="11"/>
      <c r="C65" s="38">
        <v>161</v>
      </c>
      <c r="D65" s="38"/>
      <c r="E65" s="39"/>
      <c r="F65" s="86">
        <v>196</v>
      </c>
      <c r="G65" s="87">
        <v>196</v>
      </c>
      <c r="H65" s="89">
        <v>196</v>
      </c>
      <c r="I65" s="42">
        <v>208</v>
      </c>
      <c r="J65" s="38">
        <v>221</v>
      </c>
      <c r="K65" s="39">
        <v>234</v>
      </c>
    </row>
    <row r="66" spans="1:11" ht="12.75">
      <c r="A66" s="18" t="s">
        <v>73</v>
      </c>
      <c r="B66" s="11"/>
      <c r="C66" s="38">
        <v>163</v>
      </c>
      <c r="D66" s="38">
        <v>173</v>
      </c>
      <c r="E66" s="39">
        <v>173</v>
      </c>
      <c r="F66" s="86">
        <v>198</v>
      </c>
      <c r="G66" s="87">
        <v>198</v>
      </c>
      <c r="H66" s="89">
        <v>198</v>
      </c>
      <c r="I66" s="42">
        <v>210</v>
      </c>
      <c r="J66" s="38">
        <v>223</v>
      </c>
      <c r="K66" s="39">
        <v>236</v>
      </c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18" customHeight="1">
      <c r="A1" s="95" t="s">
        <v>105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>
        <v>2448228</v>
      </c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2448228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>
        <v>15000</v>
      </c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>
        <v>72</v>
      </c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>
        <v>72</v>
      </c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>
        <v>47</v>
      </c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>
        <v>72</v>
      </c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>
        <v>2800000</v>
      </c>
      <c r="J74" s="70">
        <v>2951200</v>
      </c>
      <c r="K74" s="71">
        <v>3110565</v>
      </c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2800000</v>
      </c>
      <c r="J79" s="75">
        <f t="shared" si="13"/>
        <v>2951200</v>
      </c>
      <c r="K79" s="76">
        <f t="shared" si="13"/>
        <v>3110565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106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>
        <v>7148</v>
      </c>
      <c r="J58" s="70">
        <v>7534</v>
      </c>
      <c r="K58" s="71">
        <v>7941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7148</v>
      </c>
      <c r="J60" s="65">
        <f t="shared" si="12"/>
        <v>7534</v>
      </c>
      <c r="K60" s="66">
        <f t="shared" si="12"/>
        <v>7941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>
        <v>591052</v>
      </c>
      <c r="J71" s="70">
        <v>622969</v>
      </c>
      <c r="K71" s="71">
        <v>656609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591052</v>
      </c>
      <c r="J79" s="75">
        <f t="shared" si="13"/>
        <v>622969</v>
      </c>
      <c r="K79" s="76">
        <f t="shared" si="13"/>
        <v>656609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18" customHeight="1">
      <c r="A1" s="95" t="s">
        <v>89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323499</v>
      </c>
      <c r="D6" s="38">
        <v>323499</v>
      </c>
      <c r="E6" s="39">
        <v>342909</v>
      </c>
      <c r="F6" s="40">
        <v>359306</v>
      </c>
      <c r="G6" s="38">
        <v>359306</v>
      </c>
      <c r="H6" s="41">
        <v>359306</v>
      </c>
      <c r="I6" s="42">
        <v>366108</v>
      </c>
      <c r="J6" s="38">
        <v>369128</v>
      </c>
      <c r="K6" s="39">
        <v>405849</v>
      </c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>
        <v>33222</v>
      </c>
      <c r="D8" s="38">
        <v>33222</v>
      </c>
      <c r="E8" s="39">
        <v>35215</v>
      </c>
      <c r="F8" s="40">
        <v>35215</v>
      </c>
      <c r="G8" s="38">
        <v>35215</v>
      </c>
      <c r="H8" s="41">
        <v>35215</v>
      </c>
      <c r="I8" s="42">
        <v>40000</v>
      </c>
      <c r="J8" s="38">
        <v>45000</v>
      </c>
      <c r="K8" s="39">
        <v>47000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356721</v>
      </c>
      <c r="D10" s="43">
        <f aca="true" t="shared" si="0" ref="D10:K10">SUM(D6:D9)</f>
        <v>356721</v>
      </c>
      <c r="E10" s="44">
        <f t="shared" si="0"/>
        <v>378124</v>
      </c>
      <c r="F10" s="45">
        <f t="shared" si="0"/>
        <v>394521</v>
      </c>
      <c r="G10" s="43">
        <f t="shared" si="0"/>
        <v>394521</v>
      </c>
      <c r="H10" s="46">
        <f t="shared" si="0"/>
        <v>394521</v>
      </c>
      <c r="I10" s="47">
        <f t="shared" si="0"/>
        <v>406108</v>
      </c>
      <c r="J10" s="43">
        <f t="shared" si="0"/>
        <v>414128</v>
      </c>
      <c r="K10" s="44">
        <f t="shared" si="0"/>
        <v>452849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356721</v>
      </c>
      <c r="D15" s="53">
        <f aca="true" t="shared" si="2" ref="D15:K15">+D10+D14</f>
        <v>356721</v>
      </c>
      <c r="E15" s="54">
        <f t="shared" si="2"/>
        <v>378124</v>
      </c>
      <c r="F15" s="55">
        <f t="shared" si="2"/>
        <v>394521</v>
      </c>
      <c r="G15" s="53">
        <f t="shared" si="2"/>
        <v>394521</v>
      </c>
      <c r="H15" s="56">
        <f t="shared" si="2"/>
        <v>394521</v>
      </c>
      <c r="I15" s="57">
        <f t="shared" si="2"/>
        <v>406108</v>
      </c>
      <c r="J15" s="53">
        <f t="shared" si="2"/>
        <v>414128</v>
      </c>
      <c r="K15" s="54">
        <f t="shared" si="2"/>
        <v>452849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290710</v>
      </c>
      <c r="D17" s="38">
        <v>319781</v>
      </c>
      <c r="E17" s="39">
        <v>338968</v>
      </c>
      <c r="F17" s="40">
        <v>359306</v>
      </c>
      <c r="G17" s="38">
        <v>359306</v>
      </c>
      <c r="H17" s="41">
        <v>359306</v>
      </c>
      <c r="I17" s="42">
        <v>362306</v>
      </c>
      <c r="J17" s="38">
        <v>365306</v>
      </c>
      <c r="K17" s="39">
        <v>401836</v>
      </c>
    </row>
    <row r="18" spans="1:11" ht="12.75">
      <c r="A18" s="18" t="s">
        <v>35</v>
      </c>
      <c r="B18" s="11"/>
      <c r="C18" s="38">
        <v>3060</v>
      </c>
      <c r="D18" s="38">
        <v>3366</v>
      </c>
      <c r="E18" s="39">
        <v>3568</v>
      </c>
      <c r="F18" s="40">
        <v>3782</v>
      </c>
      <c r="G18" s="38">
        <v>3782</v>
      </c>
      <c r="H18" s="41">
        <v>3782</v>
      </c>
      <c r="I18" s="42">
        <v>3802</v>
      </c>
      <c r="J18" s="38">
        <v>3822</v>
      </c>
      <c r="K18" s="39">
        <v>4013</v>
      </c>
    </row>
    <row r="19" spans="1:11" ht="12.75">
      <c r="A19" s="18" t="s">
        <v>36</v>
      </c>
      <c r="B19" s="11"/>
      <c r="C19" s="38"/>
      <c r="D19" s="38">
        <v>204</v>
      </c>
      <c r="E19" s="39">
        <v>216</v>
      </c>
      <c r="F19" s="40">
        <v>700</v>
      </c>
      <c r="G19" s="38">
        <v>700</v>
      </c>
      <c r="H19" s="41">
        <v>700</v>
      </c>
      <c r="I19" s="42">
        <v>1700</v>
      </c>
      <c r="J19" s="38">
        <v>2700</v>
      </c>
      <c r="K19" s="39">
        <v>3700</v>
      </c>
    </row>
    <row r="20" spans="1:11" ht="12.75">
      <c r="A20" s="18" t="s">
        <v>37</v>
      </c>
      <c r="B20" s="11"/>
      <c r="C20" s="38"/>
      <c r="D20" s="38">
        <v>149</v>
      </c>
      <c r="E20" s="39">
        <v>158</v>
      </c>
      <c r="F20" s="40">
        <v>167</v>
      </c>
      <c r="G20" s="38">
        <v>167</v>
      </c>
      <c r="H20" s="41">
        <v>167</v>
      </c>
      <c r="I20" s="42">
        <v>167</v>
      </c>
      <c r="J20" s="38">
        <v>167</v>
      </c>
      <c r="K20" s="39">
        <v>167</v>
      </c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293770</v>
      </c>
      <c r="D22" s="43">
        <f aca="true" t="shared" si="3" ref="D22:K22">SUM(D17:D21)</f>
        <v>323500</v>
      </c>
      <c r="E22" s="44">
        <f t="shared" si="3"/>
        <v>342910</v>
      </c>
      <c r="F22" s="45">
        <f t="shared" si="3"/>
        <v>363955</v>
      </c>
      <c r="G22" s="43">
        <f t="shared" si="3"/>
        <v>363955</v>
      </c>
      <c r="H22" s="46">
        <f t="shared" si="3"/>
        <v>363955</v>
      </c>
      <c r="I22" s="47">
        <f t="shared" si="3"/>
        <v>367975</v>
      </c>
      <c r="J22" s="43">
        <f t="shared" si="3"/>
        <v>371995</v>
      </c>
      <c r="K22" s="44">
        <f t="shared" si="3"/>
        <v>409716</v>
      </c>
    </row>
    <row r="23" spans="1:11" ht="12.75">
      <c r="A23" s="18" t="s">
        <v>39</v>
      </c>
      <c r="B23" s="11"/>
      <c r="C23" s="38">
        <v>30202</v>
      </c>
      <c r="D23" s="38">
        <v>22413</v>
      </c>
      <c r="E23" s="39">
        <v>23758</v>
      </c>
      <c r="F23" s="40">
        <v>8562</v>
      </c>
      <c r="G23" s="38">
        <v>8562</v>
      </c>
      <c r="H23" s="41">
        <v>8562</v>
      </c>
      <c r="I23" s="42">
        <v>5000</v>
      </c>
      <c r="J23" s="38">
        <v>4000</v>
      </c>
      <c r="K23" s="39">
        <v>3000</v>
      </c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30202</v>
      </c>
      <c r="D26" s="48">
        <f aca="true" t="shared" si="4" ref="D26:K26">SUM(D23:D25)</f>
        <v>22413</v>
      </c>
      <c r="E26" s="49">
        <f t="shared" si="4"/>
        <v>23758</v>
      </c>
      <c r="F26" s="50">
        <f t="shared" si="4"/>
        <v>8562</v>
      </c>
      <c r="G26" s="48">
        <f t="shared" si="4"/>
        <v>8562</v>
      </c>
      <c r="H26" s="51">
        <f t="shared" si="4"/>
        <v>8562</v>
      </c>
      <c r="I26" s="52">
        <f t="shared" si="4"/>
        <v>5000</v>
      </c>
      <c r="J26" s="48">
        <f t="shared" si="4"/>
        <v>4000</v>
      </c>
      <c r="K26" s="49">
        <f t="shared" si="4"/>
        <v>3000</v>
      </c>
    </row>
    <row r="27" spans="1:11" ht="12.75">
      <c r="A27" s="20" t="s">
        <v>31</v>
      </c>
      <c r="B27" s="11" t="s">
        <v>32</v>
      </c>
      <c r="C27" s="53">
        <f>+C22+C26</f>
        <v>323972</v>
      </c>
      <c r="D27" s="53">
        <f aca="true" t="shared" si="5" ref="D27:K27">+D22+D26</f>
        <v>345913</v>
      </c>
      <c r="E27" s="54">
        <f t="shared" si="5"/>
        <v>366668</v>
      </c>
      <c r="F27" s="55">
        <f t="shared" si="5"/>
        <v>372517</v>
      </c>
      <c r="G27" s="53">
        <f t="shared" si="5"/>
        <v>372517</v>
      </c>
      <c r="H27" s="56">
        <f t="shared" si="5"/>
        <v>372517</v>
      </c>
      <c r="I27" s="57">
        <f t="shared" si="5"/>
        <v>372975</v>
      </c>
      <c r="J27" s="53">
        <f t="shared" si="5"/>
        <v>375995</v>
      </c>
      <c r="K27" s="54">
        <f t="shared" si="5"/>
        <v>412716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26748</v>
      </c>
      <c r="D29" s="38">
        <v>24913</v>
      </c>
      <c r="E29" s="39">
        <v>22062</v>
      </c>
      <c r="F29" s="40">
        <v>23795</v>
      </c>
      <c r="G29" s="38">
        <v>23318</v>
      </c>
      <c r="H29" s="41">
        <v>23318</v>
      </c>
      <c r="I29" s="42">
        <v>22852</v>
      </c>
      <c r="J29" s="38">
        <v>22395</v>
      </c>
      <c r="K29" s="39">
        <v>21947</v>
      </c>
    </row>
    <row r="30" spans="1:11" ht="12.75">
      <c r="A30" s="18" t="s">
        <v>44</v>
      </c>
      <c r="B30" s="11"/>
      <c r="C30" s="38">
        <v>248905</v>
      </c>
      <c r="D30" s="38">
        <v>263510</v>
      </c>
      <c r="E30" s="39">
        <v>240309</v>
      </c>
      <c r="F30" s="40">
        <v>274953</v>
      </c>
      <c r="G30" s="38">
        <v>287893</v>
      </c>
      <c r="H30" s="41">
        <v>287893</v>
      </c>
      <c r="I30" s="42">
        <v>293651</v>
      </c>
      <c r="J30" s="38">
        <v>299524</v>
      </c>
      <c r="K30" s="39">
        <v>305514</v>
      </c>
    </row>
    <row r="31" spans="1:11" ht="12.75">
      <c r="A31" s="19" t="s">
        <v>25</v>
      </c>
      <c r="B31" s="11"/>
      <c r="C31" s="43">
        <f>SUM(C29:C30)</f>
        <v>275653</v>
      </c>
      <c r="D31" s="43">
        <f aca="true" t="shared" si="6" ref="D31:K31">SUM(D29:D30)</f>
        <v>288423</v>
      </c>
      <c r="E31" s="44">
        <f t="shared" si="6"/>
        <v>262371</v>
      </c>
      <c r="F31" s="45">
        <f t="shared" si="6"/>
        <v>298748</v>
      </c>
      <c r="G31" s="43">
        <f t="shared" si="6"/>
        <v>311211</v>
      </c>
      <c r="H31" s="46">
        <f t="shared" si="6"/>
        <v>311211</v>
      </c>
      <c r="I31" s="47">
        <f t="shared" si="6"/>
        <v>316503</v>
      </c>
      <c r="J31" s="43">
        <f t="shared" si="6"/>
        <v>321919</v>
      </c>
      <c r="K31" s="44">
        <f t="shared" si="6"/>
        <v>327461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275653</v>
      </c>
      <c r="D36" s="53">
        <f aca="true" t="shared" si="8" ref="D36:K36">+D31+D35</f>
        <v>288423</v>
      </c>
      <c r="E36" s="54">
        <f t="shared" si="8"/>
        <v>262371</v>
      </c>
      <c r="F36" s="55">
        <f t="shared" si="8"/>
        <v>298748</v>
      </c>
      <c r="G36" s="53">
        <f t="shared" si="8"/>
        <v>311211</v>
      </c>
      <c r="H36" s="56">
        <f t="shared" si="8"/>
        <v>311211</v>
      </c>
      <c r="I36" s="57">
        <f t="shared" si="8"/>
        <v>316503</v>
      </c>
      <c r="J36" s="53">
        <f t="shared" si="8"/>
        <v>321919</v>
      </c>
      <c r="K36" s="54">
        <f t="shared" si="8"/>
        <v>327461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168430</v>
      </c>
      <c r="D38" s="58">
        <v>263478</v>
      </c>
      <c r="E38" s="59">
        <v>302410</v>
      </c>
      <c r="F38" s="60">
        <v>247046</v>
      </c>
      <c r="G38" s="58">
        <v>245978</v>
      </c>
      <c r="H38" s="61">
        <v>245978</v>
      </c>
      <c r="I38" s="62">
        <v>245978</v>
      </c>
      <c r="J38" s="58">
        <v>245978</v>
      </c>
      <c r="K38" s="59">
        <v>245978</v>
      </c>
    </row>
    <row r="39" spans="1:11" ht="12.75">
      <c r="A39" s="19" t="s">
        <v>25</v>
      </c>
      <c r="B39" s="11"/>
      <c r="C39" s="38">
        <f>+C38</f>
        <v>168430</v>
      </c>
      <c r="D39" s="38">
        <f aca="true" t="shared" si="9" ref="D39:K39">+D38</f>
        <v>263478</v>
      </c>
      <c r="E39" s="39">
        <f t="shared" si="9"/>
        <v>302410</v>
      </c>
      <c r="F39" s="40">
        <f t="shared" si="9"/>
        <v>247046</v>
      </c>
      <c r="G39" s="38">
        <f t="shared" si="9"/>
        <v>245978</v>
      </c>
      <c r="H39" s="41">
        <f t="shared" si="9"/>
        <v>245978</v>
      </c>
      <c r="I39" s="42">
        <f t="shared" si="9"/>
        <v>245978</v>
      </c>
      <c r="J39" s="38">
        <f t="shared" si="9"/>
        <v>245978</v>
      </c>
      <c r="K39" s="39">
        <f t="shared" si="9"/>
        <v>245978</v>
      </c>
    </row>
    <row r="40" spans="1:11" ht="12.75">
      <c r="A40" s="18" t="s">
        <v>50</v>
      </c>
      <c r="B40" s="11"/>
      <c r="C40" s="38">
        <v>133308</v>
      </c>
      <c r="D40" s="38">
        <v>38932</v>
      </c>
      <c r="E40" s="39">
        <v>302410</v>
      </c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>
        <v>15559</v>
      </c>
      <c r="D41" s="38">
        <v>15765</v>
      </c>
      <c r="E41" s="39">
        <v>41268</v>
      </c>
      <c r="F41" s="40">
        <v>11695</v>
      </c>
      <c r="G41" s="38">
        <v>12100</v>
      </c>
      <c r="H41" s="41">
        <v>12100</v>
      </c>
      <c r="I41" s="42">
        <v>12100</v>
      </c>
      <c r="J41" s="38">
        <v>12100</v>
      </c>
      <c r="K41" s="39">
        <v>12100</v>
      </c>
    </row>
    <row r="42" spans="1:11" ht="12.75">
      <c r="A42" s="18" t="s">
        <v>52</v>
      </c>
      <c r="B42" s="11"/>
      <c r="C42" s="38"/>
      <c r="D42" s="38"/>
      <c r="E42" s="39">
        <v>15765</v>
      </c>
      <c r="F42" s="40">
        <v>6852</v>
      </c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>
        <v>6852</v>
      </c>
      <c r="D43" s="38">
        <v>6852</v>
      </c>
      <c r="E43" s="39">
        <v>6852</v>
      </c>
      <c r="F43" s="40">
        <v>1823</v>
      </c>
      <c r="G43" s="38">
        <v>6852</v>
      </c>
      <c r="H43" s="41">
        <v>6852</v>
      </c>
      <c r="I43" s="42">
        <v>6852</v>
      </c>
      <c r="J43" s="38">
        <v>6852</v>
      </c>
      <c r="K43" s="39">
        <v>6852</v>
      </c>
    </row>
    <row r="44" spans="1:11" ht="12.75">
      <c r="A44" s="18" t="s">
        <v>54</v>
      </c>
      <c r="B44" s="11"/>
      <c r="C44" s="38">
        <v>143</v>
      </c>
      <c r="D44" s="38">
        <v>853</v>
      </c>
      <c r="E44" s="39">
        <v>853</v>
      </c>
      <c r="F44" s="40"/>
      <c r="G44" s="38">
        <v>5731</v>
      </c>
      <c r="H44" s="41">
        <v>5731</v>
      </c>
      <c r="I44" s="42">
        <v>5731</v>
      </c>
      <c r="J44" s="38">
        <v>5731</v>
      </c>
      <c r="K44" s="39">
        <v>5731</v>
      </c>
    </row>
    <row r="45" spans="1:11" ht="12.75">
      <c r="A45" s="19" t="s">
        <v>30</v>
      </c>
      <c r="B45" s="11"/>
      <c r="C45" s="48">
        <f>SUM(C40:C44)</f>
        <v>155862</v>
      </c>
      <c r="D45" s="48">
        <f aca="true" t="shared" si="10" ref="D45:K45">SUM(D40:D44)</f>
        <v>62402</v>
      </c>
      <c r="E45" s="49">
        <f t="shared" si="10"/>
        <v>367148</v>
      </c>
      <c r="F45" s="50">
        <f t="shared" si="10"/>
        <v>20370</v>
      </c>
      <c r="G45" s="48">
        <f t="shared" si="10"/>
        <v>24683</v>
      </c>
      <c r="H45" s="51">
        <f t="shared" si="10"/>
        <v>24683</v>
      </c>
      <c r="I45" s="52">
        <f t="shared" si="10"/>
        <v>24683</v>
      </c>
      <c r="J45" s="48">
        <f t="shared" si="10"/>
        <v>24683</v>
      </c>
      <c r="K45" s="49">
        <f t="shared" si="10"/>
        <v>24683</v>
      </c>
    </row>
    <row r="46" spans="1:11" ht="12.75">
      <c r="A46" s="20" t="s">
        <v>31</v>
      </c>
      <c r="B46" s="11" t="s">
        <v>32</v>
      </c>
      <c r="C46" s="53">
        <f>+C39+C45</f>
        <v>324292</v>
      </c>
      <c r="D46" s="53">
        <f aca="true" t="shared" si="11" ref="D46:K46">+D39+D45</f>
        <v>325880</v>
      </c>
      <c r="E46" s="54">
        <f t="shared" si="11"/>
        <v>669558</v>
      </c>
      <c r="F46" s="55">
        <f t="shared" si="11"/>
        <v>267416</v>
      </c>
      <c r="G46" s="53">
        <f t="shared" si="11"/>
        <v>270661</v>
      </c>
      <c r="H46" s="56">
        <f t="shared" si="11"/>
        <v>270661</v>
      </c>
      <c r="I46" s="57">
        <f t="shared" si="11"/>
        <v>270661</v>
      </c>
      <c r="J46" s="53">
        <f t="shared" si="11"/>
        <v>270661</v>
      </c>
      <c r="K46" s="54">
        <f t="shared" si="11"/>
        <v>270661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75071</v>
      </c>
      <c r="D49" s="38">
        <v>78200</v>
      </c>
      <c r="E49" s="64">
        <v>99597</v>
      </c>
      <c r="F49" s="42">
        <v>100674</v>
      </c>
      <c r="G49" s="38">
        <v>100674</v>
      </c>
      <c r="H49" s="64">
        <v>100674</v>
      </c>
      <c r="I49" s="42">
        <v>89475</v>
      </c>
      <c r="J49" s="38">
        <v>89475</v>
      </c>
      <c r="K49" s="64">
        <v>89475</v>
      </c>
    </row>
    <row r="50" spans="1:11" ht="12.75">
      <c r="A50" s="18" t="s">
        <v>58</v>
      </c>
      <c r="B50" s="11"/>
      <c r="C50" s="38">
        <v>75309</v>
      </c>
      <c r="D50" s="38">
        <v>78200</v>
      </c>
      <c r="E50" s="64">
        <v>100753</v>
      </c>
      <c r="F50" s="42">
        <v>101650</v>
      </c>
      <c r="G50" s="38">
        <v>101650</v>
      </c>
      <c r="H50" s="64">
        <v>101650</v>
      </c>
      <c r="I50" s="42">
        <v>90085</v>
      </c>
      <c r="J50" s="38">
        <v>90085</v>
      </c>
      <c r="K50" s="64">
        <v>90085</v>
      </c>
    </row>
    <row r="51" spans="1:11" ht="12.75">
      <c r="A51" s="18" t="s">
        <v>59</v>
      </c>
      <c r="B51" s="11"/>
      <c r="C51" s="38">
        <v>64747</v>
      </c>
      <c r="D51" s="38">
        <v>65031</v>
      </c>
      <c r="E51" s="64">
        <v>78643</v>
      </c>
      <c r="F51" s="42">
        <v>73500</v>
      </c>
      <c r="G51" s="38">
        <v>73500</v>
      </c>
      <c r="H51" s="64">
        <v>73500</v>
      </c>
      <c r="I51" s="42">
        <v>73269</v>
      </c>
      <c r="J51" s="38">
        <v>73269</v>
      </c>
      <c r="K51" s="64">
        <v>73269</v>
      </c>
    </row>
    <row r="52" spans="1:11" ht="12.75">
      <c r="A52" s="23" t="s">
        <v>60</v>
      </c>
      <c r="B52" s="22"/>
      <c r="C52" s="58">
        <v>66898</v>
      </c>
      <c r="D52" s="58">
        <v>69110</v>
      </c>
      <c r="E52" s="80">
        <v>94903</v>
      </c>
      <c r="F52" s="62">
        <v>94669</v>
      </c>
      <c r="G52" s="58">
        <v>94669</v>
      </c>
      <c r="H52" s="80">
        <v>94669</v>
      </c>
      <c r="I52" s="62">
        <v>80246</v>
      </c>
      <c r="J52" s="58">
        <v>80246</v>
      </c>
      <c r="K52" s="80">
        <v>80246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44071628</v>
      </c>
      <c r="D55" s="70">
        <v>105893648</v>
      </c>
      <c r="E55" s="71">
        <v>92656942</v>
      </c>
      <c r="F55" s="72">
        <v>121036388</v>
      </c>
      <c r="G55" s="70">
        <v>121036388</v>
      </c>
      <c r="H55" s="73">
        <v>121036388</v>
      </c>
      <c r="I55" s="74">
        <v>122606948</v>
      </c>
      <c r="J55" s="70">
        <v>134254613</v>
      </c>
      <c r="K55" s="71">
        <v>147411570</v>
      </c>
    </row>
    <row r="56" spans="1:11" ht="12.75">
      <c r="A56" s="18" t="s">
        <v>64</v>
      </c>
      <c r="B56" s="11"/>
      <c r="C56" s="70">
        <v>115302450</v>
      </c>
      <c r="D56" s="70">
        <v>200353760</v>
      </c>
      <c r="E56" s="71">
        <v>175309540</v>
      </c>
      <c r="F56" s="72">
        <v>206546570</v>
      </c>
      <c r="G56" s="70">
        <v>206546570</v>
      </c>
      <c r="H56" s="73">
        <v>206546570</v>
      </c>
      <c r="I56" s="74">
        <v>197000000</v>
      </c>
      <c r="J56" s="70">
        <v>215715010</v>
      </c>
      <c r="K56" s="71">
        <v>236855090</v>
      </c>
    </row>
    <row r="57" spans="1:11" ht="12.75">
      <c r="A57" s="18" t="s">
        <v>65</v>
      </c>
      <c r="B57" s="11"/>
      <c r="C57" s="70">
        <v>20623085</v>
      </c>
      <c r="D57" s="70">
        <v>35337587</v>
      </c>
      <c r="E57" s="71">
        <v>38755434</v>
      </c>
      <c r="F57" s="72">
        <v>40292000</v>
      </c>
      <c r="G57" s="70">
        <v>40292000</v>
      </c>
      <c r="H57" s="73">
        <v>40292000</v>
      </c>
      <c r="I57" s="74">
        <v>41953973</v>
      </c>
      <c r="J57" s="70">
        <v>44777802</v>
      </c>
      <c r="K57" s="71">
        <v>47794778</v>
      </c>
    </row>
    <row r="58" spans="1:11" ht="12.75">
      <c r="A58" s="18" t="s">
        <v>66</v>
      </c>
      <c r="B58" s="11"/>
      <c r="C58" s="70">
        <v>78452560</v>
      </c>
      <c r="D58" s="70">
        <v>119105880</v>
      </c>
      <c r="E58" s="71">
        <v>104217645</v>
      </c>
      <c r="F58" s="72">
        <v>111512890</v>
      </c>
      <c r="G58" s="70">
        <v>111512890</v>
      </c>
      <c r="H58" s="73">
        <v>111512890</v>
      </c>
      <c r="I58" s="74">
        <v>124513660</v>
      </c>
      <c r="J58" s="70">
        <v>135719890</v>
      </c>
      <c r="K58" s="71">
        <v>148613280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258449723</v>
      </c>
      <c r="D60" s="65">
        <f aca="true" t="shared" si="12" ref="D60:K60">SUM(D55:D59)</f>
        <v>460690875</v>
      </c>
      <c r="E60" s="66">
        <f t="shared" si="12"/>
        <v>410939561</v>
      </c>
      <c r="F60" s="67">
        <f t="shared" si="12"/>
        <v>479387848</v>
      </c>
      <c r="G60" s="65">
        <f t="shared" si="12"/>
        <v>479387848</v>
      </c>
      <c r="H60" s="68">
        <f t="shared" si="12"/>
        <v>479387848</v>
      </c>
      <c r="I60" s="69">
        <f t="shared" si="12"/>
        <v>486074581</v>
      </c>
      <c r="J60" s="65">
        <f t="shared" si="12"/>
        <v>530467315</v>
      </c>
      <c r="K60" s="66">
        <f t="shared" si="12"/>
        <v>580674718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>
        <v>15000</v>
      </c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>
        <v>8</v>
      </c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>
        <v>11</v>
      </c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>
        <v>108</v>
      </c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>
        <v>75</v>
      </c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>
        <v>240</v>
      </c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89884099</v>
      </c>
      <c r="D71" s="70">
        <v>119832238</v>
      </c>
      <c r="E71" s="71">
        <v>117652820</v>
      </c>
      <c r="F71" s="72">
        <v>120706830</v>
      </c>
      <c r="G71" s="70">
        <v>120706830</v>
      </c>
      <c r="H71" s="73">
        <v>120706830</v>
      </c>
      <c r="I71" s="74">
        <v>119022430</v>
      </c>
      <c r="J71" s="70">
        <v>128228180</v>
      </c>
      <c r="K71" s="71">
        <v>138406440</v>
      </c>
    </row>
    <row r="72" spans="1:11" ht="12.75">
      <c r="A72" s="18" t="s">
        <v>80</v>
      </c>
      <c r="B72" s="11"/>
      <c r="C72" s="70">
        <v>14690543</v>
      </c>
      <c r="D72" s="70">
        <v>35297883</v>
      </c>
      <c r="E72" s="71">
        <v>30885647</v>
      </c>
      <c r="F72" s="72">
        <v>40345463</v>
      </c>
      <c r="G72" s="70">
        <v>40345463</v>
      </c>
      <c r="H72" s="73">
        <v>40345463</v>
      </c>
      <c r="I72" s="74">
        <v>40868983</v>
      </c>
      <c r="J72" s="70">
        <v>44751538</v>
      </c>
      <c r="K72" s="71">
        <v>49137190</v>
      </c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>
        <v>10311542</v>
      </c>
      <c r="D74" s="70">
        <v>17668793</v>
      </c>
      <c r="E74" s="71">
        <v>20577716</v>
      </c>
      <c r="F74" s="72">
        <v>20146000</v>
      </c>
      <c r="G74" s="70">
        <v>20146000</v>
      </c>
      <c r="H74" s="73">
        <v>20146000</v>
      </c>
      <c r="I74" s="74">
        <v>20663897</v>
      </c>
      <c r="J74" s="70">
        <v>22054738</v>
      </c>
      <c r="K74" s="71">
        <v>23540712</v>
      </c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114886184</v>
      </c>
      <c r="D79" s="75">
        <f aca="true" t="shared" si="13" ref="D79:K79">SUM(D70:D78)</f>
        <v>172798914</v>
      </c>
      <c r="E79" s="76">
        <f t="shared" si="13"/>
        <v>169116183</v>
      </c>
      <c r="F79" s="77">
        <f t="shared" si="13"/>
        <v>181198293</v>
      </c>
      <c r="G79" s="75">
        <f t="shared" si="13"/>
        <v>181198293</v>
      </c>
      <c r="H79" s="78">
        <f t="shared" si="13"/>
        <v>181198293</v>
      </c>
      <c r="I79" s="79">
        <f t="shared" si="13"/>
        <v>180555310</v>
      </c>
      <c r="J79" s="75">
        <f t="shared" si="13"/>
        <v>195034456</v>
      </c>
      <c r="K79" s="76">
        <f t="shared" si="13"/>
        <v>211084342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107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>
        <v>3253</v>
      </c>
      <c r="D30" s="38">
        <v>3253</v>
      </c>
      <c r="E30" s="39">
        <v>3253</v>
      </c>
      <c r="F30" s="40">
        <v>3253</v>
      </c>
      <c r="G30" s="38">
        <v>3253</v>
      </c>
      <c r="H30" s="41">
        <v>3253</v>
      </c>
      <c r="I30" s="42">
        <v>3253</v>
      </c>
      <c r="J30" s="38">
        <v>3253</v>
      </c>
      <c r="K30" s="39">
        <v>3253</v>
      </c>
    </row>
    <row r="31" spans="1:11" ht="12.75">
      <c r="A31" s="19" t="s">
        <v>25</v>
      </c>
      <c r="B31" s="11"/>
      <c r="C31" s="43">
        <f>SUM(C29:C30)</f>
        <v>3253</v>
      </c>
      <c r="D31" s="43">
        <f aca="true" t="shared" si="6" ref="D31:K31">SUM(D29:D30)</f>
        <v>3253</v>
      </c>
      <c r="E31" s="44">
        <f t="shared" si="6"/>
        <v>3253</v>
      </c>
      <c r="F31" s="45">
        <f t="shared" si="6"/>
        <v>3253</v>
      </c>
      <c r="G31" s="43">
        <f t="shared" si="6"/>
        <v>3253</v>
      </c>
      <c r="H31" s="46">
        <f t="shared" si="6"/>
        <v>3253</v>
      </c>
      <c r="I31" s="47">
        <f t="shared" si="6"/>
        <v>3253</v>
      </c>
      <c r="J31" s="43">
        <f t="shared" si="6"/>
        <v>3253</v>
      </c>
      <c r="K31" s="44">
        <f t="shared" si="6"/>
        <v>3253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3253</v>
      </c>
      <c r="D36" s="53">
        <f aca="true" t="shared" si="8" ref="D36:K36">+D31+D35</f>
        <v>3253</v>
      </c>
      <c r="E36" s="54">
        <f t="shared" si="8"/>
        <v>3253</v>
      </c>
      <c r="F36" s="55">
        <f t="shared" si="8"/>
        <v>3253</v>
      </c>
      <c r="G36" s="53">
        <f t="shared" si="8"/>
        <v>3253</v>
      </c>
      <c r="H36" s="56">
        <f t="shared" si="8"/>
        <v>3253</v>
      </c>
      <c r="I36" s="57">
        <f t="shared" si="8"/>
        <v>3253</v>
      </c>
      <c r="J36" s="53">
        <f t="shared" si="8"/>
        <v>3253</v>
      </c>
      <c r="K36" s="54">
        <f t="shared" si="8"/>
        <v>3253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2637</v>
      </c>
      <c r="D38" s="58">
        <v>2637</v>
      </c>
      <c r="E38" s="59">
        <v>2637</v>
      </c>
      <c r="F38" s="60">
        <v>2637</v>
      </c>
      <c r="G38" s="58">
        <v>2637</v>
      </c>
      <c r="H38" s="61">
        <v>2637</v>
      </c>
      <c r="I38" s="62">
        <v>2637</v>
      </c>
      <c r="J38" s="58">
        <v>2637</v>
      </c>
      <c r="K38" s="59">
        <v>2637</v>
      </c>
    </row>
    <row r="39" spans="1:11" ht="12.75">
      <c r="A39" s="19" t="s">
        <v>25</v>
      </c>
      <c r="B39" s="11"/>
      <c r="C39" s="38">
        <f>+C38</f>
        <v>2637</v>
      </c>
      <c r="D39" s="38">
        <f aca="true" t="shared" si="9" ref="D39:K39">+D38</f>
        <v>2637</v>
      </c>
      <c r="E39" s="39">
        <f t="shared" si="9"/>
        <v>2637</v>
      </c>
      <c r="F39" s="40">
        <f t="shared" si="9"/>
        <v>2637</v>
      </c>
      <c r="G39" s="38">
        <f t="shared" si="9"/>
        <v>2637</v>
      </c>
      <c r="H39" s="41">
        <f t="shared" si="9"/>
        <v>2637</v>
      </c>
      <c r="I39" s="42">
        <f t="shared" si="9"/>
        <v>2637</v>
      </c>
      <c r="J39" s="38">
        <f t="shared" si="9"/>
        <v>2637</v>
      </c>
      <c r="K39" s="39">
        <f t="shared" si="9"/>
        <v>2637</v>
      </c>
    </row>
    <row r="40" spans="1:11" ht="12.75">
      <c r="A40" s="18" t="s">
        <v>50</v>
      </c>
      <c r="B40" s="11"/>
      <c r="C40" s="38">
        <v>165</v>
      </c>
      <c r="D40" s="38">
        <v>165</v>
      </c>
      <c r="E40" s="39">
        <v>165</v>
      </c>
      <c r="F40" s="40">
        <v>165</v>
      </c>
      <c r="G40" s="38">
        <v>165</v>
      </c>
      <c r="H40" s="41">
        <v>165</v>
      </c>
      <c r="I40" s="42">
        <v>165</v>
      </c>
      <c r="J40" s="38">
        <v>165</v>
      </c>
      <c r="K40" s="39">
        <v>165</v>
      </c>
    </row>
    <row r="41" spans="1:11" ht="12.75">
      <c r="A41" s="18" t="s">
        <v>51</v>
      </c>
      <c r="B41" s="11"/>
      <c r="C41" s="38">
        <v>528</v>
      </c>
      <c r="D41" s="38">
        <v>528</v>
      </c>
      <c r="E41" s="39">
        <v>528</v>
      </c>
      <c r="F41" s="40">
        <v>528</v>
      </c>
      <c r="G41" s="38">
        <v>528</v>
      </c>
      <c r="H41" s="41">
        <v>528</v>
      </c>
      <c r="I41" s="42">
        <v>528</v>
      </c>
      <c r="J41" s="38">
        <v>528</v>
      </c>
      <c r="K41" s="39">
        <v>528</v>
      </c>
    </row>
    <row r="42" spans="1:11" ht="12.75">
      <c r="A42" s="18" t="s">
        <v>52</v>
      </c>
      <c r="B42" s="11"/>
      <c r="C42" s="38">
        <v>20165</v>
      </c>
      <c r="D42" s="38">
        <v>20165</v>
      </c>
      <c r="E42" s="39">
        <v>20165</v>
      </c>
      <c r="F42" s="40">
        <v>20165</v>
      </c>
      <c r="G42" s="38">
        <v>20165</v>
      </c>
      <c r="H42" s="41">
        <v>20165</v>
      </c>
      <c r="I42" s="42">
        <v>20165</v>
      </c>
      <c r="J42" s="38">
        <v>20165</v>
      </c>
      <c r="K42" s="39">
        <v>20165</v>
      </c>
    </row>
    <row r="43" spans="1:11" ht="12.75">
      <c r="A43" s="18" t="s">
        <v>53</v>
      </c>
      <c r="B43" s="11"/>
      <c r="C43" s="38">
        <v>1303</v>
      </c>
      <c r="D43" s="38">
        <v>1303</v>
      </c>
      <c r="E43" s="39">
        <v>1303</v>
      </c>
      <c r="F43" s="40">
        <v>1303</v>
      </c>
      <c r="G43" s="38">
        <v>1303</v>
      </c>
      <c r="H43" s="41">
        <v>1303</v>
      </c>
      <c r="I43" s="42">
        <v>1303</v>
      </c>
      <c r="J43" s="38">
        <v>1303</v>
      </c>
      <c r="K43" s="39">
        <v>1303</v>
      </c>
    </row>
    <row r="44" spans="1:11" ht="12.75">
      <c r="A44" s="18" t="s">
        <v>54</v>
      </c>
      <c r="B44" s="11"/>
      <c r="C44" s="38">
        <v>6883</v>
      </c>
      <c r="D44" s="38">
        <v>6883</v>
      </c>
      <c r="E44" s="39">
        <v>6883</v>
      </c>
      <c r="F44" s="40">
        <v>6883</v>
      </c>
      <c r="G44" s="38">
        <v>6883</v>
      </c>
      <c r="H44" s="41">
        <v>6883</v>
      </c>
      <c r="I44" s="42">
        <v>6883</v>
      </c>
      <c r="J44" s="38">
        <v>6883</v>
      </c>
      <c r="K44" s="39">
        <v>6883</v>
      </c>
    </row>
    <row r="45" spans="1:11" ht="12.75">
      <c r="A45" s="19" t="s">
        <v>30</v>
      </c>
      <c r="B45" s="11"/>
      <c r="C45" s="48">
        <f>SUM(C40:C44)</f>
        <v>29044</v>
      </c>
      <c r="D45" s="48">
        <f aca="true" t="shared" si="10" ref="D45:K45">SUM(D40:D44)</f>
        <v>29044</v>
      </c>
      <c r="E45" s="49">
        <f t="shared" si="10"/>
        <v>29044</v>
      </c>
      <c r="F45" s="50">
        <f t="shared" si="10"/>
        <v>29044</v>
      </c>
      <c r="G45" s="48">
        <f t="shared" si="10"/>
        <v>29044</v>
      </c>
      <c r="H45" s="51">
        <f t="shared" si="10"/>
        <v>29044</v>
      </c>
      <c r="I45" s="52">
        <f t="shared" si="10"/>
        <v>29044</v>
      </c>
      <c r="J45" s="48">
        <f t="shared" si="10"/>
        <v>29044</v>
      </c>
      <c r="K45" s="49">
        <f t="shared" si="10"/>
        <v>29044</v>
      </c>
    </row>
    <row r="46" spans="1:11" ht="12.75">
      <c r="A46" s="20" t="s">
        <v>31</v>
      </c>
      <c r="B46" s="11" t="s">
        <v>32</v>
      </c>
      <c r="C46" s="53">
        <f>+C39+C45</f>
        <v>31681</v>
      </c>
      <c r="D46" s="53">
        <f aca="true" t="shared" si="11" ref="D46:K46">+D39+D45</f>
        <v>31681</v>
      </c>
      <c r="E46" s="54">
        <f t="shared" si="11"/>
        <v>31681</v>
      </c>
      <c r="F46" s="55">
        <f t="shared" si="11"/>
        <v>31681</v>
      </c>
      <c r="G46" s="53">
        <f t="shared" si="11"/>
        <v>31681</v>
      </c>
      <c r="H46" s="56">
        <f t="shared" si="11"/>
        <v>31681</v>
      </c>
      <c r="I46" s="57">
        <f t="shared" si="11"/>
        <v>31681</v>
      </c>
      <c r="J46" s="53">
        <f t="shared" si="11"/>
        <v>31681</v>
      </c>
      <c r="K46" s="54">
        <f t="shared" si="11"/>
        <v>31681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>
        <v>2100001</v>
      </c>
      <c r="G57" s="70">
        <v>2100001</v>
      </c>
      <c r="H57" s="73">
        <v>2300000</v>
      </c>
      <c r="I57" s="74">
        <v>2900000</v>
      </c>
      <c r="J57" s="70">
        <v>3000000</v>
      </c>
      <c r="K57" s="71">
        <v>3100000</v>
      </c>
    </row>
    <row r="58" spans="1:11" ht="12.75">
      <c r="A58" s="18" t="s">
        <v>66</v>
      </c>
      <c r="B58" s="11"/>
      <c r="C58" s="70"/>
      <c r="D58" s="70"/>
      <c r="E58" s="71"/>
      <c r="F58" s="72">
        <v>2800000</v>
      </c>
      <c r="G58" s="70">
        <v>2800000</v>
      </c>
      <c r="H58" s="73">
        <v>2000000</v>
      </c>
      <c r="I58" s="74">
        <v>2000000</v>
      </c>
      <c r="J58" s="70">
        <v>2000000</v>
      </c>
      <c r="K58" s="71">
        <v>2000000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4900001</v>
      </c>
      <c r="G60" s="65">
        <f t="shared" si="12"/>
        <v>4900001</v>
      </c>
      <c r="H60" s="68">
        <f t="shared" si="12"/>
        <v>4300000</v>
      </c>
      <c r="I60" s="69">
        <f t="shared" si="12"/>
        <v>4900000</v>
      </c>
      <c r="J60" s="65">
        <f t="shared" si="12"/>
        <v>5000000</v>
      </c>
      <c r="K60" s="66">
        <f t="shared" si="12"/>
        <v>5100000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>
        <v>15000</v>
      </c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>
        <v>50</v>
      </c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1000000</v>
      </c>
      <c r="G71" s="70">
        <v>1000000</v>
      </c>
      <c r="H71" s="73">
        <v>1000000</v>
      </c>
      <c r="I71" s="74">
        <v>1050000</v>
      </c>
      <c r="J71" s="70">
        <v>1102500</v>
      </c>
      <c r="K71" s="71">
        <v>1102500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1000000</v>
      </c>
      <c r="G79" s="75">
        <f t="shared" si="13"/>
        <v>1000000</v>
      </c>
      <c r="H79" s="78">
        <f t="shared" si="13"/>
        <v>1000000</v>
      </c>
      <c r="I79" s="79">
        <f t="shared" si="13"/>
        <v>1050000</v>
      </c>
      <c r="J79" s="75">
        <f t="shared" si="13"/>
        <v>1102500</v>
      </c>
      <c r="K79" s="76">
        <f t="shared" si="13"/>
        <v>1102500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108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1121</v>
      </c>
      <c r="D6" s="38">
        <v>1621</v>
      </c>
      <c r="E6" s="39">
        <v>1621</v>
      </c>
      <c r="F6" s="40">
        <v>1621</v>
      </c>
      <c r="G6" s="38">
        <v>1621</v>
      </c>
      <c r="H6" s="41">
        <v>1621</v>
      </c>
      <c r="I6" s="42">
        <v>1621</v>
      </c>
      <c r="J6" s="38">
        <v>1621</v>
      </c>
      <c r="K6" s="39">
        <v>1621</v>
      </c>
    </row>
    <row r="7" spans="1:11" ht="12.75">
      <c r="A7" s="18" t="s">
        <v>20</v>
      </c>
      <c r="B7" s="11"/>
      <c r="C7" s="38">
        <v>1621</v>
      </c>
      <c r="D7" s="38">
        <v>5787</v>
      </c>
      <c r="E7" s="39">
        <v>5787</v>
      </c>
      <c r="F7" s="40">
        <v>5787</v>
      </c>
      <c r="G7" s="38">
        <v>5787</v>
      </c>
      <c r="H7" s="41">
        <v>5787</v>
      </c>
      <c r="I7" s="42">
        <v>5787</v>
      </c>
      <c r="J7" s="38">
        <v>5787</v>
      </c>
      <c r="K7" s="39">
        <v>5787</v>
      </c>
    </row>
    <row r="8" spans="1:11" ht="12.75">
      <c r="A8" s="18" t="s">
        <v>21</v>
      </c>
      <c r="B8" s="11" t="s">
        <v>22</v>
      </c>
      <c r="C8" s="38">
        <v>5787</v>
      </c>
      <c r="D8" s="38">
        <v>12341</v>
      </c>
      <c r="E8" s="39">
        <v>12341</v>
      </c>
      <c r="F8" s="40">
        <v>12341</v>
      </c>
      <c r="G8" s="38">
        <v>12341</v>
      </c>
      <c r="H8" s="41">
        <v>12341</v>
      </c>
      <c r="I8" s="42">
        <v>12341</v>
      </c>
      <c r="J8" s="38">
        <v>12341</v>
      </c>
      <c r="K8" s="39">
        <v>12341</v>
      </c>
    </row>
    <row r="9" spans="1:11" ht="12.75">
      <c r="A9" s="18" t="s">
        <v>23</v>
      </c>
      <c r="B9" s="11" t="s">
        <v>24</v>
      </c>
      <c r="C9" s="38">
        <v>12341</v>
      </c>
      <c r="D9" s="38"/>
      <c r="E9" s="39"/>
      <c r="F9" s="40">
        <v>12341</v>
      </c>
      <c r="G9" s="38">
        <v>12341</v>
      </c>
      <c r="H9" s="41">
        <v>12341</v>
      </c>
      <c r="I9" s="42">
        <v>12341</v>
      </c>
      <c r="J9" s="38">
        <v>12341</v>
      </c>
      <c r="K9" s="39">
        <v>12341</v>
      </c>
    </row>
    <row r="10" spans="1:11" ht="12.75">
      <c r="A10" s="19" t="s">
        <v>25</v>
      </c>
      <c r="B10" s="11"/>
      <c r="C10" s="43">
        <f>SUM(C6:C9)</f>
        <v>20870</v>
      </c>
      <c r="D10" s="43">
        <f aca="true" t="shared" si="0" ref="D10:K10">SUM(D6:D9)</f>
        <v>19749</v>
      </c>
      <c r="E10" s="44">
        <f t="shared" si="0"/>
        <v>19749</v>
      </c>
      <c r="F10" s="45">
        <f t="shared" si="0"/>
        <v>32090</v>
      </c>
      <c r="G10" s="43">
        <f t="shared" si="0"/>
        <v>32090</v>
      </c>
      <c r="H10" s="46">
        <f t="shared" si="0"/>
        <v>32090</v>
      </c>
      <c r="I10" s="47">
        <f t="shared" si="0"/>
        <v>32090</v>
      </c>
      <c r="J10" s="43">
        <f t="shared" si="0"/>
        <v>32090</v>
      </c>
      <c r="K10" s="44">
        <f t="shared" si="0"/>
        <v>32090</v>
      </c>
    </row>
    <row r="11" spans="1:11" ht="12.75">
      <c r="A11" s="18" t="s">
        <v>26</v>
      </c>
      <c r="B11" s="11" t="s">
        <v>27</v>
      </c>
      <c r="C11" s="38">
        <v>5787</v>
      </c>
      <c r="D11" s="38">
        <v>5787</v>
      </c>
      <c r="E11" s="39">
        <v>5787</v>
      </c>
      <c r="F11" s="40">
        <v>5787</v>
      </c>
      <c r="G11" s="38">
        <v>5787</v>
      </c>
      <c r="H11" s="41">
        <v>5787</v>
      </c>
      <c r="I11" s="42">
        <v>5787</v>
      </c>
      <c r="J11" s="38">
        <v>5787</v>
      </c>
      <c r="K11" s="39">
        <v>5787</v>
      </c>
    </row>
    <row r="12" spans="1:11" ht="12.75">
      <c r="A12" s="18" t="s">
        <v>28</v>
      </c>
      <c r="B12" s="11" t="s">
        <v>24</v>
      </c>
      <c r="C12" s="38">
        <v>26984</v>
      </c>
      <c r="D12" s="38">
        <v>26984</v>
      </c>
      <c r="E12" s="39">
        <v>26984</v>
      </c>
      <c r="F12" s="40">
        <v>26984</v>
      </c>
      <c r="G12" s="38">
        <v>26984</v>
      </c>
      <c r="H12" s="41">
        <v>26984</v>
      </c>
      <c r="I12" s="42">
        <v>26984</v>
      </c>
      <c r="J12" s="38">
        <v>26984</v>
      </c>
      <c r="K12" s="39">
        <v>26984</v>
      </c>
    </row>
    <row r="13" spans="1:11" ht="12.75">
      <c r="A13" s="18" t="s">
        <v>29</v>
      </c>
      <c r="B13" s="11"/>
      <c r="C13" s="38">
        <v>16204</v>
      </c>
      <c r="D13" s="38">
        <v>16204</v>
      </c>
      <c r="E13" s="39">
        <v>16204</v>
      </c>
      <c r="F13" s="40">
        <v>16204</v>
      </c>
      <c r="G13" s="38">
        <v>16204</v>
      </c>
      <c r="H13" s="41">
        <v>16204</v>
      </c>
      <c r="I13" s="42">
        <v>16204</v>
      </c>
      <c r="J13" s="38">
        <v>16204</v>
      </c>
      <c r="K13" s="39">
        <v>16204</v>
      </c>
    </row>
    <row r="14" spans="1:11" ht="12.75">
      <c r="A14" s="19" t="s">
        <v>30</v>
      </c>
      <c r="B14" s="11"/>
      <c r="C14" s="48">
        <f>SUM(C11:C13)</f>
        <v>48975</v>
      </c>
      <c r="D14" s="48">
        <f aca="true" t="shared" si="1" ref="D14:K14">SUM(D11:D13)</f>
        <v>48975</v>
      </c>
      <c r="E14" s="49">
        <f t="shared" si="1"/>
        <v>48975</v>
      </c>
      <c r="F14" s="50">
        <f t="shared" si="1"/>
        <v>48975</v>
      </c>
      <c r="G14" s="48">
        <f t="shared" si="1"/>
        <v>48975</v>
      </c>
      <c r="H14" s="51">
        <f t="shared" si="1"/>
        <v>48975</v>
      </c>
      <c r="I14" s="52">
        <f t="shared" si="1"/>
        <v>48975</v>
      </c>
      <c r="J14" s="48">
        <f t="shared" si="1"/>
        <v>48975</v>
      </c>
      <c r="K14" s="49">
        <f t="shared" si="1"/>
        <v>48975</v>
      </c>
    </row>
    <row r="15" spans="1:11" ht="12.75">
      <c r="A15" s="20" t="s">
        <v>31</v>
      </c>
      <c r="B15" s="11" t="s">
        <v>32</v>
      </c>
      <c r="C15" s="53">
        <f>+C10+C14</f>
        <v>69845</v>
      </c>
      <c r="D15" s="53">
        <f aca="true" t="shared" si="2" ref="D15:K15">+D10+D14</f>
        <v>68724</v>
      </c>
      <c r="E15" s="54">
        <f t="shared" si="2"/>
        <v>68724</v>
      </c>
      <c r="F15" s="55">
        <f t="shared" si="2"/>
        <v>81065</v>
      </c>
      <c r="G15" s="53">
        <f t="shared" si="2"/>
        <v>81065</v>
      </c>
      <c r="H15" s="56">
        <f t="shared" si="2"/>
        <v>81065</v>
      </c>
      <c r="I15" s="57">
        <f t="shared" si="2"/>
        <v>81065</v>
      </c>
      <c r="J15" s="53">
        <f t="shared" si="2"/>
        <v>81065</v>
      </c>
      <c r="K15" s="54">
        <f t="shared" si="2"/>
        <v>81065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>
        <v>3000000</v>
      </c>
      <c r="D34" s="38">
        <v>3500000</v>
      </c>
      <c r="E34" s="39">
        <v>3800000</v>
      </c>
      <c r="F34" s="40"/>
      <c r="G34" s="38">
        <v>4000000</v>
      </c>
      <c r="H34" s="41">
        <v>4000000</v>
      </c>
      <c r="I34" s="42">
        <v>6000000</v>
      </c>
      <c r="J34" s="38">
        <v>6324000</v>
      </c>
      <c r="K34" s="39">
        <v>6665496</v>
      </c>
    </row>
    <row r="35" spans="1:11" ht="12.75">
      <c r="A35" s="19" t="s">
        <v>30</v>
      </c>
      <c r="B35" s="11"/>
      <c r="C35" s="48">
        <f>SUM(C32:C34)</f>
        <v>3000000</v>
      </c>
      <c r="D35" s="48">
        <f aca="true" t="shared" si="7" ref="D35:K35">SUM(D32:D34)</f>
        <v>3500000</v>
      </c>
      <c r="E35" s="49">
        <f t="shared" si="7"/>
        <v>3800000</v>
      </c>
      <c r="F35" s="50">
        <f t="shared" si="7"/>
        <v>0</v>
      </c>
      <c r="G35" s="48">
        <f t="shared" si="7"/>
        <v>4000000</v>
      </c>
      <c r="H35" s="51">
        <f t="shared" si="7"/>
        <v>4000000</v>
      </c>
      <c r="I35" s="52">
        <f t="shared" si="7"/>
        <v>6000000</v>
      </c>
      <c r="J35" s="48">
        <f t="shared" si="7"/>
        <v>6324000</v>
      </c>
      <c r="K35" s="49">
        <f t="shared" si="7"/>
        <v>6665496</v>
      </c>
    </row>
    <row r="36" spans="1:11" ht="12.75">
      <c r="A36" s="20" t="s">
        <v>31</v>
      </c>
      <c r="B36" s="11" t="s">
        <v>32</v>
      </c>
      <c r="C36" s="53">
        <f>+C31+C35</f>
        <v>3000000</v>
      </c>
      <c r="D36" s="53">
        <f aca="true" t="shared" si="8" ref="D36:K36">+D31+D35</f>
        <v>3500000</v>
      </c>
      <c r="E36" s="54">
        <f t="shared" si="8"/>
        <v>3800000</v>
      </c>
      <c r="F36" s="55">
        <f t="shared" si="8"/>
        <v>0</v>
      </c>
      <c r="G36" s="53">
        <f t="shared" si="8"/>
        <v>4000000</v>
      </c>
      <c r="H36" s="56">
        <f t="shared" si="8"/>
        <v>4000000</v>
      </c>
      <c r="I36" s="57">
        <f t="shared" si="8"/>
        <v>6000000</v>
      </c>
      <c r="J36" s="53">
        <f t="shared" si="8"/>
        <v>6324000</v>
      </c>
      <c r="K36" s="54">
        <f t="shared" si="8"/>
        <v>6665496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109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>
        <v>125</v>
      </c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>
        <v>1712</v>
      </c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>
        <v>1482500</v>
      </c>
      <c r="G57" s="70"/>
      <c r="H57" s="73">
        <v>443303</v>
      </c>
      <c r="I57" s="74">
        <v>468128</v>
      </c>
      <c r="J57" s="70">
        <v>496216</v>
      </c>
      <c r="K57" s="71">
        <v>525989</v>
      </c>
    </row>
    <row r="58" spans="1:11" ht="12.75">
      <c r="A58" s="18" t="s">
        <v>66</v>
      </c>
      <c r="B58" s="11"/>
      <c r="C58" s="70"/>
      <c r="D58" s="70"/>
      <c r="E58" s="71"/>
      <c r="F58" s="72">
        <v>1664064</v>
      </c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>
        <v>1400000</v>
      </c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4546564</v>
      </c>
      <c r="G60" s="65">
        <f t="shared" si="12"/>
        <v>0</v>
      </c>
      <c r="H60" s="68">
        <f t="shared" si="12"/>
        <v>443303</v>
      </c>
      <c r="I60" s="69">
        <f t="shared" si="12"/>
        <v>468128</v>
      </c>
      <c r="J60" s="65">
        <f t="shared" si="12"/>
        <v>496216</v>
      </c>
      <c r="K60" s="66">
        <f t="shared" si="12"/>
        <v>525989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>
        <v>50</v>
      </c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>
        <v>50</v>
      </c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>
        <v>362444</v>
      </c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>
        <v>1438384</v>
      </c>
      <c r="E74" s="71">
        <v>2054984</v>
      </c>
      <c r="F74" s="72"/>
      <c r="G74" s="70"/>
      <c r="H74" s="73">
        <v>2962544</v>
      </c>
      <c r="I74" s="74">
        <v>3128446</v>
      </c>
      <c r="J74" s="70">
        <v>3316153</v>
      </c>
      <c r="K74" s="71">
        <v>3515122</v>
      </c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1438384</v>
      </c>
      <c r="E79" s="76">
        <f t="shared" si="13"/>
        <v>2417428</v>
      </c>
      <c r="F79" s="77">
        <f t="shared" si="13"/>
        <v>0</v>
      </c>
      <c r="G79" s="75">
        <f t="shared" si="13"/>
        <v>0</v>
      </c>
      <c r="H79" s="78">
        <f t="shared" si="13"/>
        <v>2962544</v>
      </c>
      <c r="I79" s="79">
        <f t="shared" si="13"/>
        <v>3128446</v>
      </c>
      <c r="J79" s="75">
        <f t="shared" si="13"/>
        <v>3316153</v>
      </c>
      <c r="K79" s="76">
        <f t="shared" si="13"/>
        <v>3515122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110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>
        <v>59222</v>
      </c>
      <c r="I29" s="42">
        <v>61406</v>
      </c>
      <c r="J29" s="38">
        <v>61406</v>
      </c>
      <c r="K29" s="39">
        <v>61406</v>
      </c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>
        <v>23561</v>
      </c>
      <c r="I30" s="42">
        <v>24267</v>
      </c>
      <c r="J30" s="38">
        <v>24267</v>
      </c>
      <c r="K30" s="39">
        <v>24267</v>
      </c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82783</v>
      </c>
      <c r="I31" s="47">
        <f t="shared" si="6"/>
        <v>85673</v>
      </c>
      <c r="J31" s="43">
        <f t="shared" si="6"/>
        <v>85673</v>
      </c>
      <c r="K31" s="44">
        <f t="shared" si="6"/>
        <v>85673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>
        <v>23561</v>
      </c>
      <c r="I33" s="42">
        <v>24150</v>
      </c>
      <c r="J33" s="38">
        <v>24150</v>
      </c>
      <c r="K33" s="39">
        <v>24150</v>
      </c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>
        <v>1023</v>
      </c>
      <c r="I34" s="42">
        <v>1223</v>
      </c>
      <c r="J34" s="38">
        <v>1483</v>
      </c>
      <c r="K34" s="39">
        <v>1854</v>
      </c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24584</v>
      </c>
      <c r="I35" s="52">
        <f t="shared" si="7"/>
        <v>25373</v>
      </c>
      <c r="J35" s="48">
        <f t="shared" si="7"/>
        <v>25633</v>
      </c>
      <c r="K35" s="49">
        <f t="shared" si="7"/>
        <v>26004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107367</v>
      </c>
      <c r="I36" s="57">
        <f t="shared" si="8"/>
        <v>111046</v>
      </c>
      <c r="J36" s="53">
        <f t="shared" si="8"/>
        <v>111306</v>
      </c>
      <c r="K36" s="54">
        <f t="shared" si="8"/>
        <v>111677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>
        <v>28649</v>
      </c>
      <c r="I38" s="62">
        <v>29716</v>
      </c>
      <c r="J38" s="58">
        <v>29716</v>
      </c>
      <c r="K38" s="59">
        <v>29716</v>
      </c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28649</v>
      </c>
      <c r="I39" s="42">
        <f t="shared" si="9"/>
        <v>29716</v>
      </c>
      <c r="J39" s="38">
        <f t="shared" si="9"/>
        <v>29716</v>
      </c>
      <c r="K39" s="39">
        <f t="shared" si="9"/>
        <v>29716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>
        <v>262</v>
      </c>
      <c r="I41" s="42">
        <v>269</v>
      </c>
      <c r="J41" s="38">
        <v>269</v>
      </c>
      <c r="K41" s="39">
        <v>269</v>
      </c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>
        <v>3883</v>
      </c>
      <c r="I43" s="42">
        <v>3982</v>
      </c>
      <c r="J43" s="38">
        <v>3982</v>
      </c>
      <c r="K43" s="39">
        <v>3982</v>
      </c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>
        <v>3620</v>
      </c>
      <c r="I44" s="42">
        <v>3760</v>
      </c>
      <c r="J44" s="38">
        <v>3760</v>
      </c>
      <c r="K44" s="39">
        <v>3760</v>
      </c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7765</v>
      </c>
      <c r="I45" s="52">
        <f t="shared" si="10"/>
        <v>8011</v>
      </c>
      <c r="J45" s="48">
        <f t="shared" si="10"/>
        <v>8011</v>
      </c>
      <c r="K45" s="49">
        <f t="shared" si="10"/>
        <v>8011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36414</v>
      </c>
      <c r="I46" s="57">
        <f t="shared" si="11"/>
        <v>37727</v>
      </c>
      <c r="J46" s="53">
        <f t="shared" si="11"/>
        <v>37727</v>
      </c>
      <c r="K46" s="54">
        <f t="shared" si="11"/>
        <v>37727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>
        <v>11799</v>
      </c>
      <c r="J52" s="58">
        <v>12749</v>
      </c>
      <c r="K52" s="80">
        <v>13006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>
        <v>17280357</v>
      </c>
      <c r="J57" s="70">
        <v>18166145</v>
      </c>
      <c r="K57" s="71">
        <v>19240737</v>
      </c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>
        <v>14477373</v>
      </c>
      <c r="J58" s="70">
        <v>15201242</v>
      </c>
      <c r="K58" s="71">
        <v>15961304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>
        <v>521607</v>
      </c>
      <c r="I59" s="85">
        <v>521607</v>
      </c>
      <c r="J59" s="81">
        <v>756152</v>
      </c>
      <c r="K59" s="82">
        <v>954318</v>
      </c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521607</v>
      </c>
      <c r="I60" s="69">
        <f t="shared" si="12"/>
        <v>32279337</v>
      </c>
      <c r="J60" s="65">
        <f t="shared" si="12"/>
        <v>34123539</v>
      </c>
      <c r="K60" s="66">
        <f t="shared" si="12"/>
        <v>36156359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>
        <v>3620559</v>
      </c>
      <c r="E63" s="39">
        <v>3851659</v>
      </c>
      <c r="F63" s="86"/>
      <c r="G63" s="38">
        <v>4044242</v>
      </c>
      <c r="H63" s="41">
        <v>4044242</v>
      </c>
      <c r="I63" s="42">
        <v>4246454</v>
      </c>
      <c r="J63" s="38">
        <v>4501241</v>
      </c>
      <c r="K63" s="39">
        <v>4501241</v>
      </c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>
        <v>50</v>
      </c>
      <c r="E67" s="88">
        <v>50</v>
      </c>
      <c r="F67" s="86"/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/>
      <c r="D68" s="58">
        <v>4</v>
      </c>
      <c r="E68" s="59">
        <v>4</v>
      </c>
      <c r="F68" s="91"/>
      <c r="G68" s="92">
        <v>4</v>
      </c>
      <c r="H68" s="93">
        <v>4</v>
      </c>
      <c r="I68" s="62">
        <v>4</v>
      </c>
      <c r="J68" s="58">
        <v>4</v>
      </c>
      <c r="K68" s="59">
        <v>4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>
        <v>4022580</v>
      </c>
      <c r="E70" s="71">
        <v>4122580</v>
      </c>
      <c r="F70" s="72"/>
      <c r="G70" s="70">
        <v>4223709</v>
      </c>
      <c r="H70" s="73">
        <v>4223709</v>
      </c>
      <c r="I70" s="74">
        <v>4434894</v>
      </c>
      <c r="J70" s="70">
        <v>4656639</v>
      </c>
      <c r="K70" s="71">
        <v>4656639</v>
      </c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>
        <v>10266670</v>
      </c>
      <c r="J71" s="70">
        <v>10780200</v>
      </c>
      <c r="K71" s="71">
        <v>11318000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4022580</v>
      </c>
      <c r="E79" s="76">
        <f t="shared" si="13"/>
        <v>4122580</v>
      </c>
      <c r="F79" s="77">
        <f t="shared" si="13"/>
        <v>0</v>
      </c>
      <c r="G79" s="75">
        <f t="shared" si="13"/>
        <v>4223709</v>
      </c>
      <c r="H79" s="78">
        <f t="shared" si="13"/>
        <v>4223709</v>
      </c>
      <c r="I79" s="79">
        <f t="shared" si="13"/>
        <v>14701564</v>
      </c>
      <c r="J79" s="75">
        <f t="shared" si="13"/>
        <v>15436839</v>
      </c>
      <c r="K79" s="76">
        <f t="shared" si="13"/>
        <v>15974639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111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>
        <v>44772</v>
      </c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>
        <v>34219</v>
      </c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>
        <v>48188</v>
      </c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>
        <v>20043</v>
      </c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147222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>
        <v>66999</v>
      </c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66999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214221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>
        <v>66789</v>
      </c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>
        <v>49823</v>
      </c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>
        <v>38149</v>
      </c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154761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>
        <v>953</v>
      </c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>
        <v>58508</v>
      </c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59461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214222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112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>
        <v>2939564</v>
      </c>
      <c r="G57" s="70"/>
      <c r="H57" s="73"/>
      <c r="I57" s="74">
        <v>3092421</v>
      </c>
      <c r="J57" s="70">
        <v>3259412</v>
      </c>
      <c r="K57" s="71">
        <v>3435420</v>
      </c>
    </row>
    <row r="58" spans="1:11" ht="12.75">
      <c r="A58" s="18" t="s">
        <v>66</v>
      </c>
      <c r="B58" s="11"/>
      <c r="C58" s="70"/>
      <c r="D58" s="70"/>
      <c r="E58" s="71"/>
      <c r="F58" s="72">
        <v>2349045</v>
      </c>
      <c r="G58" s="70"/>
      <c r="H58" s="73"/>
      <c r="I58" s="74">
        <v>2471195</v>
      </c>
      <c r="J58" s="70">
        <v>2604640</v>
      </c>
      <c r="K58" s="71">
        <v>2745290</v>
      </c>
    </row>
    <row r="59" spans="1:11" ht="12.75">
      <c r="A59" s="20" t="s">
        <v>67</v>
      </c>
      <c r="B59" s="26"/>
      <c r="C59" s="81"/>
      <c r="D59" s="81"/>
      <c r="E59" s="82"/>
      <c r="F59" s="83">
        <v>2939564</v>
      </c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8228173</v>
      </c>
      <c r="G60" s="65">
        <f t="shared" si="12"/>
        <v>0</v>
      </c>
      <c r="H60" s="68">
        <f t="shared" si="12"/>
        <v>0</v>
      </c>
      <c r="I60" s="69">
        <f t="shared" si="12"/>
        <v>5563616</v>
      </c>
      <c r="J60" s="65">
        <f t="shared" si="12"/>
        <v>5864052</v>
      </c>
      <c r="K60" s="66">
        <f t="shared" si="12"/>
        <v>6180710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2118850</v>
      </c>
      <c r="G71" s="70">
        <v>2118850</v>
      </c>
      <c r="H71" s="73">
        <v>2118850</v>
      </c>
      <c r="I71" s="74">
        <v>2229030</v>
      </c>
      <c r="J71" s="70">
        <v>2349398</v>
      </c>
      <c r="K71" s="71">
        <v>2476265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>
        <v>2939564</v>
      </c>
      <c r="H74" s="73">
        <v>2939564</v>
      </c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>
        <v>2349045</v>
      </c>
      <c r="H75" s="73">
        <v>2349045</v>
      </c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2118850</v>
      </c>
      <c r="G79" s="75">
        <f t="shared" si="13"/>
        <v>7407459</v>
      </c>
      <c r="H79" s="78">
        <f t="shared" si="13"/>
        <v>7407459</v>
      </c>
      <c r="I79" s="79">
        <f t="shared" si="13"/>
        <v>2229030</v>
      </c>
      <c r="J79" s="75">
        <f t="shared" si="13"/>
        <v>2349398</v>
      </c>
      <c r="K79" s="76">
        <f t="shared" si="13"/>
        <v>2476265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113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>
        <v>29869</v>
      </c>
      <c r="E29" s="39"/>
      <c r="F29" s="40">
        <v>33149</v>
      </c>
      <c r="G29" s="38">
        <v>33149</v>
      </c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>
        <v>986</v>
      </c>
      <c r="E30" s="39"/>
      <c r="F30" s="40">
        <v>1094</v>
      </c>
      <c r="G30" s="38">
        <v>1094</v>
      </c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30855</v>
      </c>
      <c r="E31" s="44">
        <f t="shared" si="6"/>
        <v>0</v>
      </c>
      <c r="F31" s="45">
        <f t="shared" si="6"/>
        <v>34243</v>
      </c>
      <c r="G31" s="43">
        <f t="shared" si="6"/>
        <v>34243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>
        <v>7191</v>
      </c>
      <c r="E34" s="39"/>
      <c r="F34" s="40">
        <v>7981</v>
      </c>
      <c r="G34" s="38">
        <v>7981</v>
      </c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7191</v>
      </c>
      <c r="E35" s="49">
        <f t="shared" si="7"/>
        <v>0</v>
      </c>
      <c r="F35" s="50">
        <f t="shared" si="7"/>
        <v>7981</v>
      </c>
      <c r="G35" s="48">
        <f t="shared" si="7"/>
        <v>7981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38046</v>
      </c>
      <c r="E36" s="54">
        <f t="shared" si="8"/>
        <v>0</v>
      </c>
      <c r="F36" s="55">
        <f t="shared" si="8"/>
        <v>42224</v>
      </c>
      <c r="G36" s="53">
        <f t="shared" si="8"/>
        <v>42224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>
        <v>5136</v>
      </c>
      <c r="E38" s="59"/>
      <c r="F38" s="60">
        <v>5700</v>
      </c>
      <c r="G38" s="58">
        <v>5700</v>
      </c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5136</v>
      </c>
      <c r="E39" s="39">
        <f t="shared" si="9"/>
        <v>0</v>
      </c>
      <c r="F39" s="40">
        <f t="shared" si="9"/>
        <v>5700</v>
      </c>
      <c r="G39" s="38">
        <f t="shared" si="9"/>
        <v>5700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>
        <v>34289</v>
      </c>
      <c r="E41" s="39"/>
      <c r="F41" s="40">
        <v>38055</v>
      </c>
      <c r="G41" s="38">
        <v>38055</v>
      </c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34289</v>
      </c>
      <c r="E45" s="49">
        <f t="shared" si="10"/>
        <v>0</v>
      </c>
      <c r="F45" s="50">
        <f t="shared" si="10"/>
        <v>38055</v>
      </c>
      <c r="G45" s="48">
        <f t="shared" si="10"/>
        <v>38055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39425</v>
      </c>
      <c r="E46" s="54">
        <f t="shared" si="11"/>
        <v>0</v>
      </c>
      <c r="F46" s="55">
        <f t="shared" si="11"/>
        <v>43755</v>
      </c>
      <c r="G46" s="53">
        <f t="shared" si="11"/>
        <v>43755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>
        <v>5080925</v>
      </c>
      <c r="D57" s="70">
        <v>5845613</v>
      </c>
      <c r="E57" s="71"/>
      <c r="F57" s="72">
        <v>571088</v>
      </c>
      <c r="G57" s="70">
        <v>571088</v>
      </c>
      <c r="H57" s="73"/>
      <c r="I57" s="74"/>
      <c r="J57" s="70"/>
      <c r="K57" s="71"/>
    </row>
    <row r="58" spans="1:11" ht="12.75">
      <c r="A58" s="18" t="s">
        <v>66</v>
      </c>
      <c r="B58" s="11"/>
      <c r="C58" s="70">
        <v>4485196</v>
      </c>
      <c r="D58" s="70">
        <v>3652929</v>
      </c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9566121</v>
      </c>
      <c r="D60" s="65">
        <f aca="true" t="shared" si="12" ref="D60:K60">SUM(D55:D59)</f>
        <v>9498542</v>
      </c>
      <c r="E60" s="66">
        <f t="shared" si="12"/>
        <v>0</v>
      </c>
      <c r="F60" s="67">
        <f t="shared" si="12"/>
        <v>571088</v>
      </c>
      <c r="G60" s="65">
        <f t="shared" si="12"/>
        <v>571088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60000</v>
      </c>
      <c r="D63" s="38">
        <v>60000</v>
      </c>
      <c r="E63" s="39"/>
      <c r="F63" s="86">
        <v>60000</v>
      </c>
      <c r="G63" s="38">
        <v>60000</v>
      </c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>
        <v>50</v>
      </c>
      <c r="D67" s="87">
        <v>50</v>
      </c>
      <c r="E67" s="88"/>
      <c r="F67" s="86">
        <v>50</v>
      </c>
      <c r="G67" s="87">
        <v>50</v>
      </c>
      <c r="H67" s="89"/>
      <c r="I67" s="90"/>
      <c r="J67" s="38"/>
      <c r="K67" s="39"/>
    </row>
    <row r="68" spans="1:11" ht="12.75">
      <c r="A68" s="29" t="s">
        <v>75</v>
      </c>
      <c r="B68" s="22"/>
      <c r="C68" s="58">
        <v>140</v>
      </c>
      <c r="D68" s="58">
        <v>140</v>
      </c>
      <c r="E68" s="59"/>
      <c r="F68" s="91">
        <v>140</v>
      </c>
      <c r="G68" s="92">
        <v>140</v>
      </c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1620042</v>
      </c>
      <c r="D71" s="70">
        <v>1747269</v>
      </c>
      <c r="E71" s="71"/>
      <c r="F71" s="72">
        <v>2043829</v>
      </c>
      <c r="G71" s="70">
        <v>2043829</v>
      </c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1620042</v>
      </c>
      <c r="D79" s="75">
        <f aca="true" t="shared" si="13" ref="D79:K79">SUM(D70:D78)</f>
        <v>1747269</v>
      </c>
      <c r="E79" s="76">
        <f t="shared" si="13"/>
        <v>0</v>
      </c>
      <c r="F79" s="77">
        <f t="shared" si="13"/>
        <v>2043829</v>
      </c>
      <c r="G79" s="75">
        <f t="shared" si="13"/>
        <v>2043829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114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>
        <v>4937507</v>
      </c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4937507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4937507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>
        <v>6407119</v>
      </c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6407119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6407119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>
        <v>4562823</v>
      </c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>
        <v>6407119</v>
      </c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10969942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8056000</v>
      </c>
      <c r="G71" s="70">
        <v>8056002</v>
      </c>
      <c r="H71" s="73">
        <v>8056002</v>
      </c>
      <c r="I71" s="74">
        <v>8800000</v>
      </c>
      <c r="J71" s="70">
        <v>9240000</v>
      </c>
      <c r="K71" s="71">
        <v>9702000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>
        <v>5527336</v>
      </c>
      <c r="E74" s="71">
        <v>6257496</v>
      </c>
      <c r="F74" s="72"/>
      <c r="G74" s="70">
        <v>3974172</v>
      </c>
      <c r="H74" s="73">
        <v>3974172</v>
      </c>
      <c r="I74" s="74">
        <v>2274000</v>
      </c>
      <c r="J74" s="70">
        <v>2387700</v>
      </c>
      <c r="K74" s="71"/>
    </row>
    <row r="75" spans="1:11" ht="12.75">
      <c r="A75" s="18" t="s">
        <v>83</v>
      </c>
      <c r="B75" s="11"/>
      <c r="C75" s="70"/>
      <c r="D75" s="70">
        <v>4295728</v>
      </c>
      <c r="E75" s="71">
        <v>6014362</v>
      </c>
      <c r="F75" s="72"/>
      <c r="G75" s="70">
        <v>3290964</v>
      </c>
      <c r="H75" s="73">
        <v>3290964</v>
      </c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9823064</v>
      </c>
      <c r="E79" s="76">
        <f t="shared" si="13"/>
        <v>12271858</v>
      </c>
      <c r="F79" s="77">
        <f t="shared" si="13"/>
        <v>8056000</v>
      </c>
      <c r="G79" s="75">
        <f t="shared" si="13"/>
        <v>15321138</v>
      </c>
      <c r="H79" s="78">
        <f t="shared" si="13"/>
        <v>15321138</v>
      </c>
      <c r="I79" s="79">
        <f t="shared" si="13"/>
        <v>11074000</v>
      </c>
      <c r="J79" s="75">
        <f t="shared" si="13"/>
        <v>11627700</v>
      </c>
      <c r="K79" s="76">
        <f t="shared" si="13"/>
        <v>9702000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115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15430</v>
      </c>
      <c r="D6" s="38">
        <v>15430</v>
      </c>
      <c r="E6" s="39"/>
      <c r="F6" s="40">
        <v>15430</v>
      </c>
      <c r="G6" s="38">
        <v>15430</v>
      </c>
      <c r="H6" s="41">
        <v>15430</v>
      </c>
      <c r="I6" s="42">
        <v>15430</v>
      </c>
      <c r="J6" s="38">
        <v>15430</v>
      </c>
      <c r="K6" s="39">
        <v>15430</v>
      </c>
    </row>
    <row r="7" spans="1:11" ht="12.75">
      <c r="A7" s="18" t="s">
        <v>20</v>
      </c>
      <c r="B7" s="11"/>
      <c r="C7" s="38">
        <v>21654</v>
      </c>
      <c r="D7" s="38">
        <v>21654</v>
      </c>
      <c r="E7" s="39"/>
      <c r="F7" s="40">
        <v>21654</v>
      </c>
      <c r="G7" s="38">
        <v>21654</v>
      </c>
      <c r="H7" s="41">
        <v>21654</v>
      </c>
      <c r="I7" s="42">
        <v>21654</v>
      </c>
      <c r="J7" s="38">
        <v>21654</v>
      </c>
      <c r="K7" s="39">
        <v>21654</v>
      </c>
    </row>
    <row r="8" spans="1:11" ht="12.75">
      <c r="A8" s="18" t="s">
        <v>21</v>
      </c>
      <c r="B8" s="11" t="s">
        <v>22</v>
      </c>
      <c r="C8" s="38">
        <v>17106</v>
      </c>
      <c r="D8" s="38">
        <v>17106</v>
      </c>
      <c r="E8" s="39"/>
      <c r="F8" s="40">
        <v>17106</v>
      </c>
      <c r="G8" s="38">
        <v>17106</v>
      </c>
      <c r="H8" s="41">
        <v>17106</v>
      </c>
      <c r="I8" s="42">
        <v>17106</v>
      </c>
      <c r="J8" s="38">
        <v>17106</v>
      </c>
      <c r="K8" s="39">
        <v>17106</v>
      </c>
    </row>
    <row r="9" spans="1:11" ht="12.75">
      <c r="A9" s="18" t="s">
        <v>23</v>
      </c>
      <c r="B9" s="11" t="s">
        <v>24</v>
      </c>
      <c r="C9" s="38">
        <v>5000</v>
      </c>
      <c r="D9" s="38">
        <v>5000</v>
      </c>
      <c r="E9" s="39"/>
      <c r="F9" s="40">
        <v>5000</v>
      </c>
      <c r="G9" s="38">
        <v>5000</v>
      </c>
      <c r="H9" s="41">
        <v>5000</v>
      </c>
      <c r="I9" s="42">
        <v>5000</v>
      </c>
      <c r="J9" s="38">
        <v>5000</v>
      </c>
      <c r="K9" s="39">
        <v>5000</v>
      </c>
    </row>
    <row r="10" spans="1:11" ht="12.75">
      <c r="A10" s="19" t="s">
        <v>25</v>
      </c>
      <c r="B10" s="11"/>
      <c r="C10" s="43">
        <f>SUM(C6:C9)</f>
        <v>59190</v>
      </c>
      <c r="D10" s="43">
        <f aca="true" t="shared" si="0" ref="D10:K10">SUM(D6:D9)</f>
        <v>59190</v>
      </c>
      <c r="E10" s="44">
        <f t="shared" si="0"/>
        <v>0</v>
      </c>
      <c r="F10" s="45">
        <f t="shared" si="0"/>
        <v>59190</v>
      </c>
      <c r="G10" s="43">
        <f t="shared" si="0"/>
        <v>59190</v>
      </c>
      <c r="H10" s="46">
        <f t="shared" si="0"/>
        <v>59190</v>
      </c>
      <c r="I10" s="47">
        <f t="shared" si="0"/>
        <v>59190</v>
      </c>
      <c r="J10" s="43">
        <f t="shared" si="0"/>
        <v>59190</v>
      </c>
      <c r="K10" s="44">
        <f t="shared" si="0"/>
        <v>59190</v>
      </c>
    </row>
    <row r="11" spans="1:11" ht="12.75">
      <c r="A11" s="18" t="s">
        <v>26</v>
      </c>
      <c r="B11" s="11" t="s">
        <v>27</v>
      </c>
      <c r="C11" s="38">
        <v>6995</v>
      </c>
      <c r="D11" s="38">
        <v>6995</v>
      </c>
      <c r="E11" s="39"/>
      <c r="F11" s="40">
        <v>6995</v>
      </c>
      <c r="G11" s="38">
        <v>6995</v>
      </c>
      <c r="H11" s="41">
        <v>6995</v>
      </c>
      <c r="I11" s="42">
        <v>6995</v>
      </c>
      <c r="J11" s="38">
        <v>6995</v>
      </c>
      <c r="K11" s="39">
        <v>6995</v>
      </c>
    </row>
    <row r="12" spans="1:11" ht="12.75">
      <c r="A12" s="18" t="s">
        <v>28</v>
      </c>
      <c r="B12" s="11" t="s">
        <v>24</v>
      </c>
      <c r="C12" s="38">
        <v>11249</v>
      </c>
      <c r="D12" s="38">
        <v>11249</v>
      </c>
      <c r="E12" s="39"/>
      <c r="F12" s="40">
        <v>11249</v>
      </c>
      <c r="G12" s="38">
        <v>11249</v>
      </c>
      <c r="H12" s="41">
        <v>11249</v>
      </c>
      <c r="I12" s="42">
        <v>11249</v>
      </c>
      <c r="J12" s="38">
        <v>11249</v>
      </c>
      <c r="K12" s="39">
        <v>11249</v>
      </c>
    </row>
    <row r="13" spans="1:11" ht="12.75">
      <c r="A13" s="18" t="s">
        <v>29</v>
      </c>
      <c r="B13" s="11"/>
      <c r="C13" s="38">
        <v>20287</v>
      </c>
      <c r="D13" s="38">
        <v>20287</v>
      </c>
      <c r="E13" s="39"/>
      <c r="F13" s="40">
        <v>20287</v>
      </c>
      <c r="G13" s="38">
        <v>20287</v>
      </c>
      <c r="H13" s="41">
        <v>20287</v>
      </c>
      <c r="I13" s="42">
        <v>20287</v>
      </c>
      <c r="J13" s="38">
        <v>20287</v>
      </c>
      <c r="K13" s="39">
        <v>20287</v>
      </c>
    </row>
    <row r="14" spans="1:11" ht="12.75">
      <c r="A14" s="19" t="s">
        <v>30</v>
      </c>
      <c r="B14" s="11"/>
      <c r="C14" s="48">
        <f>SUM(C11:C13)</f>
        <v>38531</v>
      </c>
      <c r="D14" s="48">
        <f aca="true" t="shared" si="1" ref="D14:K14">SUM(D11:D13)</f>
        <v>38531</v>
      </c>
      <c r="E14" s="49">
        <f t="shared" si="1"/>
        <v>0</v>
      </c>
      <c r="F14" s="50">
        <f t="shared" si="1"/>
        <v>38531</v>
      </c>
      <c r="G14" s="48">
        <f t="shared" si="1"/>
        <v>38531</v>
      </c>
      <c r="H14" s="51">
        <f t="shared" si="1"/>
        <v>38531</v>
      </c>
      <c r="I14" s="52">
        <f t="shared" si="1"/>
        <v>38531</v>
      </c>
      <c r="J14" s="48">
        <f t="shared" si="1"/>
        <v>38531</v>
      </c>
      <c r="K14" s="49">
        <f t="shared" si="1"/>
        <v>38531</v>
      </c>
    </row>
    <row r="15" spans="1:11" ht="12.75">
      <c r="A15" s="20" t="s">
        <v>31</v>
      </c>
      <c r="B15" s="11" t="s">
        <v>32</v>
      </c>
      <c r="C15" s="53">
        <f>+C10+C14</f>
        <v>97721</v>
      </c>
      <c r="D15" s="53">
        <f aca="true" t="shared" si="2" ref="D15:K15">+D10+D14</f>
        <v>97721</v>
      </c>
      <c r="E15" s="54">
        <f t="shared" si="2"/>
        <v>0</v>
      </c>
      <c r="F15" s="55">
        <f t="shared" si="2"/>
        <v>97721</v>
      </c>
      <c r="G15" s="53">
        <f t="shared" si="2"/>
        <v>97721</v>
      </c>
      <c r="H15" s="56">
        <f t="shared" si="2"/>
        <v>97721</v>
      </c>
      <c r="I15" s="57">
        <f t="shared" si="2"/>
        <v>97721</v>
      </c>
      <c r="J15" s="53">
        <f t="shared" si="2"/>
        <v>97721</v>
      </c>
      <c r="K15" s="54">
        <f t="shared" si="2"/>
        <v>97721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23308</v>
      </c>
      <c r="D17" s="38">
        <v>23308</v>
      </c>
      <c r="E17" s="39"/>
      <c r="F17" s="40">
        <v>23308</v>
      </c>
      <c r="G17" s="38">
        <v>23308</v>
      </c>
      <c r="H17" s="41">
        <v>23308</v>
      </c>
      <c r="I17" s="42">
        <v>23308</v>
      </c>
      <c r="J17" s="38">
        <v>23308</v>
      </c>
      <c r="K17" s="39">
        <v>23308</v>
      </c>
    </row>
    <row r="18" spans="1:11" ht="12.75">
      <c r="A18" s="18" t="s">
        <v>35</v>
      </c>
      <c r="B18" s="11"/>
      <c r="C18" s="38">
        <v>2879</v>
      </c>
      <c r="D18" s="38">
        <v>2879</v>
      </c>
      <c r="E18" s="39"/>
      <c r="F18" s="40">
        <v>2879</v>
      </c>
      <c r="G18" s="38">
        <v>2879</v>
      </c>
      <c r="H18" s="41">
        <v>2879</v>
      </c>
      <c r="I18" s="42">
        <v>2879</v>
      </c>
      <c r="J18" s="38">
        <v>2879</v>
      </c>
      <c r="K18" s="39">
        <v>2879</v>
      </c>
    </row>
    <row r="19" spans="1:11" ht="12.75">
      <c r="A19" s="18" t="s">
        <v>36</v>
      </c>
      <c r="B19" s="11"/>
      <c r="C19" s="38">
        <v>3511</v>
      </c>
      <c r="D19" s="38">
        <v>3511</v>
      </c>
      <c r="E19" s="39"/>
      <c r="F19" s="40">
        <v>3511</v>
      </c>
      <c r="G19" s="38">
        <v>3511</v>
      </c>
      <c r="H19" s="41">
        <v>3511</v>
      </c>
      <c r="I19" s="42">
        <v>3511</v>
      </c>
      <c r="J19" s="38">
        <v>3511</v>
      </c>
      <c r="K19" s="39">
        <v>3511</v>
      </c>
    </row>
    <row r="20" spans="1:11" ht="12.75">
      <c r="A20" s="18" t="s">
        <v>37</v>
      </c>
      <c r="B20" s="11"/>
      <c r="C20" s="38">
        <v>20570</v>
      </c>
      <c r="D20" s="38">
        <v>20570</v>
      </c>
      <c r="E20" s="39"/>
      <c r="F20" s="40">
        <v>20570</v>
      </c>
      <c r="G20" s="38">
        <v>20570</v>
      </c>
      <c r="H20" s="41">
        <v>20570</v>
      </c>
      <c r="I20" s="42">
        <v>20570</v>
      </c>
      <c r="J20" s="38">
        <v>20570</v>
      </c>
      <c r="K20" s="39">
        <v>20570</v>
      </c>
    </row>
    <row r="21" spans="1:11" ht="12.75">
      <c r="A21" s="18" t="s">
        <v>38</v>
      </c>
      <c r="B21" s="11"/>
      <c r="C21" s="38">
        <v>8304</v>
      </c>
      <c r="D21" s="38">
        <v>8304</v>
      </c>
      <c r="E21" s="39"/>
      <c r="F21" s="40">
        <v>8304</v>
      </c>
      <c r="G21" s="38">
        <v>8304</v>
      </c>
      <c r="H21" s="41">
        <v>8304</v>
      </c>
      <c r="I21" s="42">
        <v>8304</v>
      </c>
      <c r="J21" s="38">
        <v>8304</v>
      </c>
      <c r="K21" s="39">
        <v>8304</v>
      </c>
    </row>
    <row r="22" spans="1:11" ht="12.75">
      <c r="A22" s="19" t="s">
        <v>25</v>
      </c>
      <c r="B22" s="11"/>
      <c r="C22" s="43">
        <f>SUM(C17:C21)</f>
        <v>58572</v>
      </c>
      <c r="D22" s="43">
        <f aca="true" t="shared" si="3" ref="D22:K22">SUM(D17:D21)</f>
        <v>58572</v>
      </c>
      <c r="E22" s="44">
        <f t="shared" si="3"/>
        <v>0</v>
      </c>
      <c r="F22" s="45">
        <f t="shared" si="3"/>
        <v>58572</v>
      </c>
      <c r="G22" s="43">
        <f t="shared" si="3"/>
        <v>58572</v>
      </c>
      <c r="H22" s="46">
        <f t="shared" si="3"/>
        <v>58572</v>
      </c>
      <c r="I22" s="47">
        <f t="shared" si="3"/>
        <v>58572</v>
      </c>
      <c r="J22" s="43">
        <f t="shared" si="3"/>
        <v>58572</v>
      </c>
      <c r="K22" s="44">
        <f t="shared" si="3"/>
        <v>58572</v>
      </c>
    </row>
    <row r="23" spans="1:11" ht="12.75">
      <c r="A23" s="18" t="s">
        <v>39</v>
      </c>
      <c r="B23" s="11"/>
      <c r="C23" s="38">
        <v>1730</v>
      </c>
      <c r="D23" s="38">
        <v>1730</v>
      </c>
      <c r="E23" s="39"/>
      <c r="F23" s="40">
        <v>1730</v>
      </c>
      <c r="G23" s="38">
        <v>1730</v>
      </c>
      <c r="H23" s="41">
        <v>1730</v>
      </c>
      <c r="I23" s="42">
        <v>1730</v>
      </c>
      <c r="J23" s="38">
        <v>1730</v>
      </c>
      <c r="K23" s="39">
        <v>1730</v>
      </c>
    </row>
    <row r="24" spans="1:11" ht="12.75">
      <c r="A24" s="18" t="s">
        <v>40</v>
      </c>
      <c r="B24" s="11"/>
      <c r="C24" s="38">
        <v>25725</v>
      </c>
      <c r="D24" s="38">
        <v>25725</v>
      </c>
      <c r="E24" s="39"/>
      <c r="F24" s="40">
        <v>25725</v>
      </c>
      <c r="G24" s="38">
        <v>25725</v>
      </c>
      <c r="H24" s="41">
        <v>25725</v>
      </c>
      <c r="I24" s="42">
        <v>25725</v>
      </c>
      <c r="J24" s="38">
        <v>25725</v>
      </c>
      <c r="K24" s="39">
        <v>25725</v>
      </c>
    </row>
    <row r="25" spans="1:11" ht="12.75">
      <c r="A25" s="18" t="s">
        <v>41</v>
      </c>
      <c r="B25" s="11"/>
      <c r="C25" s="38">
        <v>11737</v>
      </c>
      <c r="D25" s="38">
        <v>11737</v>
      </c>
      <c r="E25" s="39"/>
      <c r="F25" s="40">
        <v>11737</v>
      </c>
      <c r="G25" s="38">
        <v>11737</v>
      </c>
      <c r="H25" s="41">
        <v>11737</v>
      </c>
      <c r="I25" s="42">
        <v>11737</v>
      </c>
      <c r="J25" s="38">
        <v>11737</v>
      </c>
      <c r="K25" s="39">
        <v>11737</v>
      </c>
    </row>
    <row r="26" spans="1:11" ht="12.75">
      <c r="A26" s="19" t="s">
        <v>30</v>
      </c>
      <c r="B26" s="11"/>
      <c r="C26" s="48">
        <f>SUM(C23:C25)</f>
        <v>39192</v>
      </c>
      <c r="D26" s="48">
        <f aca="true" t="shared" si="4" ref="D26:K26">SUM(D23:D25)</f>
        <v>39192</v>
      </c>
      <c r="E26" s="49">
        <f t="shared" si="4"/>
        <v>0</v>
      </c>
      <c r="F26" s="50">
        <f t="shared" si="4"/>
        <v>39192</v>
      </c>
      <c r="G26" s="48">
        <f t="shared" si="4"/>
        <v>39192</v>
      </c>
      <c r="H26" s="51">
        <f t="shared" si="4"/>
        <v>39192</v>
      </c>
      <c r="I26" s="52">
        <f t="shared" si="4"/>
        <v>39192</v>
      </c>
      <c r="J26" s="48">
        <f t="shared" si="4"/>
        <v>39192</v>
      </c>
      <c r="K26" s="49">
        <f t="shared" si="4"/>
        <v>39192</v>
      </c>
    </row>
    <row r="27" spans="1:11" ht="12.75">
      <c r="A27" s="20" t="s">
        <v>31</v>
      </c>
      <c r="B27" s="11" t="s">
        <v>32</v>
      </c>
      <c r="C27" s="53">
        <f>+C22+C26</f>
        <v>97764</v>
      </c>
      <c r="D27" s="53">
        <f aca="true" t="shared" si="5" ref="D27:K27">+D22+D26</f>
        <v>97764</v>
      </c>
      <c r="E27" s="54">
        <f t="shared" si="5"/>
        <v>0</v>
      </c>
      <c r="F27" s="55">
        <f t="shared" si="5"/>
        <v>97764</v>
      </c>
      <c r="G27" s="53">
        <f t="shared" si="5"/>
        <v>97764</v>
      </c>
      <c r="H27" s="56">
        <f t="shared" si="5"/>
        <v>97764</v>
      </c>
      <c r="I27" s="57">
        <f t="shared" si="5"/>
        <v>97764</v>
      </c>
      <c r="J27" s="53">
        <f t="shared" si="5"/>
        <v>97764</v>
      </c>
      <c r="K27" s="54">
        <f t="shared" si="5"/>
        <v>97764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8661200</v>
      </c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20209466</v>
      </c>
      <c r="D55" s="70"/>
      <c r="E55" s="71"/>
      <c r="F55" s="72">
        <v>107571684</v>
      </c>
      <c r="G55" s="70">
        <v>107571684</v>
      </c>
      <c r="H55" s="73">
        <v>107571684</v>
      </c>
      <c r="I55" s="74">
        <v>108033000</v>
      </c>
      <c r="J55" s="70">
        <v>114514980</v>
      </c>
      <c r="K55" s="71">
        <v>121385856</v>
      </c>
    </row>
    <row r="56" spans="1:11" ht="12.75">
      <c r="A56" s="18" t="s">
        <v>64</v>
      </c>
      <c r="B56" s="11"/>
      <c r="C56" s="70"/>
      <c r="D56" s="70"/>
      <c r="E56" s="71"/>
      <c r="F56" s="72">
        <v>82122631</v>
      </c>
      <c r="G56" s="70">
        <v>82122631</v>
      </c>
      <c r="H56" s="73">
        <v>82122631</v>
      </c>
      <c r="I56" s="74">
        <v>82122500</v>
      </c>
      <c r="J56" s="70">
        <v>87049850</v>
      </c>
      <c r="K56" s="71">
        <v>92273665</v>
      </c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20209466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189694315</v>
      </c>
      <c r="G60" s="65">
        <f t="shared" si="12"/>
        <v>189694315</v>
      </c>
      <c r="H60" s="68">
        <f t="shared" si="12"/>
        <v>189694315</v>
      </c>
      <c r="I60" s="69">
        <f t="shared" si="12"/>
        <v>190155500</v>
      </c>
      <c r="J60" s="65">
        <f t="shared" si="12"/>
        <v>201564830</v>
      </c>
      <c r="K60" s="66">
        <f t="shared" si="12"/>
        <v>213659521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>
        <v>145580</v>
      </c>
      <c r="G72" s="70">
        <v>145580</v>
      </c>
      <c r="H72" s="73">
        <v>145580</v>
      </c>
      <c r="I72" s="74">
        <v>276000</v>
      </c>
      <c r="J72" s="70">
        <v>292560</v>
      </c>
      <c r="K72" s="71">
        <v>310000</v>
      </c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145580</v>
      </c>
      <c r="G79" s="75">
        <f t="shared" si="13"/>
        <v>145580</v>
      </c>
      <c r="H79" s="78">
        <f t="shared" si="13"/>
        <v>145580</v>
      </c>
      <c r="I79" s="79">
        <f t="shared" si="13"/>
        <v>276000</v>
      </c>
      <c r="J79" s="75">
        <f t="shared" si="13"/>
        <v>292560</v>
      </c>
      <c r="K79" s="76">
        <f t="shared" si="13"/>
        <v>310000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116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>
        <v>6000000</v>
      </c>
      <c r="G29" s="38">
        <v>6000000</v>
      </c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6000000</v>
      </c>
      <c r="G31" s="43">
        <f t="shared" si="6"/>
        <v>6000000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6000000</v>
      </c>
      <c r="G36" s="53">
        <f t="shared" si="8"/>
        <v>6000000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>
        <v>18</v>
      </c>
      <c r="G38" s="58">
        <v>18</v>
      </c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18</v>
      </c>
      <c r="G39" s="38">
        <f t="shared" si="9"/>
        <v>18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>
        <v>241128</v>
      </c>
      <c r="G42" s="38">
        <v>241128</v>
      </c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>
        <v>9665</v>
      </c>
      <c r="G44" s="38">
        <v>9665</v>
      </c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250793</v>
      </c>
      <c r="G45" s="48">
        <f t="shared" si="10"/>
        <v>250793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250811</v>
      </c>
      <c r="G46" s="53">
        <f t="shared" si="11"/>
        <v>250811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>
        <v>6000000</v>
      </c>
      <c r="G67" s="87">
        <v>6000000</v>
      </c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6667321</v>
      </c>
      <c r="G71" s="70">
        <v>6667321</v>
      </c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6667321</v>
      </c>
      <c r="G79" s="75">
        <f t="shared" si="13"/>
        <v>6667321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18" customHeight="1">
      <c r="A1" s="95" t="s">
        <v>90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>
        <v>17324</v>
      </c>
      <c r="E6" s="39">
        <v>17324</v>
      </c>
      <c r="F6" s="40">
        <v>18928</v>
      </c>
      <c r="G6" s="38">
        <v>18928</v>
      </c>
      <c r="H6" s="41">
        <v>18928</v>
      </c>
      <c r="I6" s="42">
        <v>18928</v>
      </c>
      <c r="J6" s="38">
        <v>18928</v>
      </c>
      <c r="K6" s="39">
        <v>18928</v>
      </c>
    </row>
    <row r="7" spans="1:11" ht="12.75">
      <c r="A7" s="18" t="s">
        <v>20</v>
      </c>
      <c r="B7" s="11"/>
      <c r="C7" s="38"/>
      <c r="D7" s="38">
        <v>1053</v>
      </c>
      <c r="E7" s="39">
        <v>1053</v>
      </c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>
        <v>411</v>
      </c>
      <c r="E8" s="39">
        <v>411</v>
      </c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18788</v>
      </c>
      <c r="E10" s="44">
        <f t="shared" si="0"/>
        <v>18788</v>
      </c>
      <c r="F10" s="45">
        <f t="shared" si="0"/>
        <v>18928</v>
      </c>
      <c r="G10" s="43">
        <f t="shared" si="0"/>
        <v>18928</v>
      </c>
      <c r="H10" s="46">
        <f t="shared" si="0"/>
        <v>18928</v>
      </c>
      <c r="I10" s="47">
        <f t="shared" si="0"/>
        <v>18928</v>
      </c>
      <c r="J10" s="43">
        <f t="shared" si="0"/>
        <v>18928</v>
      </c>
      <c r="K10" s="44">
        <f t="shared" si="0"/>
        <v>18928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18788</v>
      </c>
      <c r="E15" s="54">
        <f t="shared" si="2"/>
        <v>18788</v>
      </c>
      <c r="F15" s="55">
        <f t="shared" si="2"/>
        <v>18928</v>
      </c>
      <c r="G15" s="53">
        <f t="shared" si="2"/>
        <v>18928</v>
      </c>
      <c r="H15" s="56">
        <f t="shared" si="2"/>
        <v>18928</v>
      </c>
      <c r="I15" s="57">
        <f t="shared" si="2"/>
        <v>18928</v>
      </c>
      <c r="J15" s="53">
        <f t="shared" si="2"/>
        <v>18928</v>
      </c>
      <c r="K15" s="54">
        <f t="shared" si="2"/>
        <v>18928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>
        <v>14044</v>
      </c>
      <c r="E17" s="39">
        <v>14044</v>
      </c>
      <c r="F17" s="40">
        <v>19717</v>
      </c>
      <c r="G17" s="38">
        <v>19717</v>
      </c>
      <c r="H17" s="41">
        <v>19717</v>
      </c>
      <c r="I17" s="42">
        <v>19717</v>
      </c>
      <c r="J17" s="38">
        <v>19717</v>
      </c>
      <c r="K17" s="39">
        <v>19717</v>
      </c>
    </row>
    <row r="18" spans="1:11" ht="12.75">
      <c r="A18" s="18" t="s">
        <v>35</v>
      </c>
      <c r="B18" s="11"/>
      <c r="C18" s="38"/>
      <c r="D18" s="38">
        <v>746</v>
      </c>
      <c r="E18" s="39">
        <v>746</v>
      </c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>
        <v>3</v>
      </c>
      <c r="E19" s="39">
        <v>3</v>
      </c>
      <c r="F19" s="40">
        <v>11</v>
      </c>
      <c r="G19" s="38">
        <v>11</v>
      </c>
      <c r="H19" s="41">
        <v>11</v>
      </c>
      <c r="I19" s="42">
        <v>11</v>
      </c>
      <c r="J19" s="38">
        <v>11</v>
      </c>
      <c r="K19" s="39">
        <v>11</v>
      </c>
    </row>
    <row r="20" spans="1:11" ht="12.75">
      <c r="A20" s="18" t="s">
        <v>37</v>
      </c>
      <c r="B20" s="11"/>
      <c r="C20" s="38"/>
      <c r="D20" s="38">
        <v>282</v>
      </c>
      <c r="E20" s="39">
        <v>282</v>
      </c>
      <c r="F20" s="40">
        <v>274</v>
      </c>
      <c r="G20" s="38">
        <v>274</v>
      </c>
      <c r="H20" s="41">
        <v>274</v>
      </c>
      <c r="I20" s="42">
        <v>274</v>
      </c>
      <c r="J20" s="38">
        <v>274</v>
      </c>
      <c r="K20" s="39">
        <v>274</v>
      </c>
    </row>
    <row r="21" spans="1:11" ht="12.75">
      <c r="A21" s="18" t="s">
        <v>38</v>
      </c>
      <c r="B21" s="11"/>
      <c r="C21" s="38"/>
      <c r="D21" s="38">
        <v>287</v>
      </c>
      <c r="E21" s="39">
        <v>287</v>
      </c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15362</v>
      </c>
      <c r="E22" s="44">
        <f t="shared" si="3"/>
        <v>15362</v>
      </c>
      <c r="F22" s="45">
        <f t="shared" si="3"/>
        <v>20002</v>
      </c>
      <c r="G22" s="43">
        <f t="shared" si="3"/>
        <v>20002</v>
      </c>
      <c r="H22" s="46">
        <f t="shared" si="3"/>
        <v>20002</v>
      </c>
      <c r="I22" s="47">
        <f t="shared" si="3"/>
        <v>20002</v>
      </c>
      <c r="J22" s="43">
        <f t="shared" si="3"/>
        <v>20002</v>
      </c>
      <c r="K22" s="44">
        <f t="shared" si="3"/>
        <v>20002</v>
      </c>
    </row>
    <row r="23" spans="1:11" ht="12.75">
      <c r="A23" s="18" t="s">
        <v>39</v>
      </c>
      <c r="B23" s="11"/>
      <c r="C23" s="38"/>
      <c r="D23" s="38"/>
      <c r="E23" s="39"/>
      <c r="F23" s="40">
        <v>410</v>
      </c>
      <c r="G23" s="38">
        <v>410</v>
      </c>
      <c r="H23" s="41">
        <v>410</v>
      </c>
      <c r="I23" s="42">
        <v>410</v>
      </c>
      <c r="J23" s="38">
        <v>410</v>
      </c>
      <c r="K23" s="39">
        <v>410</v>
      </c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410</v>
      </c>
      <c r="G26" s="48">
        <f t="shared" si="4"/>
        <v>410</v>
      </c>
      <c r="H26" s="51">
        <f t="shared" si="4"/>
        <v>410</v>
      </c>
      <c r="I26" s="52">
        <f t="shared" si="4"/>
        <v>410</v>
      </c>
      <c r="J26" s="48">
        <f t="shared" si="4"/>
        <v>410</v>
      </c>
      <c r="K26" s="49">
        <f t="shared" si="4"/>
        <v>410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15362</v>
      </c>
      <c r="E27" s="54">
        <f t="shared" si="5"/>
        <v>15362</v>
      </c>
      <c r="F27" s="55">
        <f t="shared" si="5"/>
        <v>20412</v>
      </c>
      <c r="G27" s="53">
        <f t="shared" si="5"/>
        <v>20412</v>
      </c>
      <c r="H27" s="56">
        <f t="shared" si="5"/>
        <v>20412</v>
      </c>
      <c r="I27" s="57">
        <f t="shared" si="5"/>
        <v>20412</v>
      </c>
      <c r="J27" s="53">
        <f t="shared" si="5"/>
        <v>20412</v>
      </c>
      <c r="K27" s="54">
        <f t="shared" si="5"/>
        <v>20412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>
        <v>1243</v>
      </c>
      <c r="E29" s="39">
        <v>1243</v>
      </c>
      <c r="F29" s="40">
        <v>1204</v>
      </c>
      <c r="G29" s="38">
        <v>1204</v>
      </c>
      <c r="H29" s="41">
        <v>1204</v>
      </c>
      <c r="I29" s="42">
        <v>1204</v>
      </c>
      <c r="J29" s="38">
        <v>1204</v>
      </c>
      <c r="K29" s="39">
        <v>1204</v>
      </c>
    </row>
    <row r="30" spans="1:11" ht="12.75">
      <c r="A30" s="18" t="s">
        <v>44</v>
      </c>
      <c r="B30" s="11"/>
      <c r="C30" s="38"/>
      <c r="D30" s="38">
        <v>6143</v>
      </c>
      <c r="E30" s="39">
        <v>6143</v>
      </c>
      <c r="F30" s="40">
        <v>6143</v>
      </c>
      <c r="G30" s="38">
        <v>6143</v>
      </c>
      <c r="H30" s="41">
        <v>6143</v>
      </c>
      <c r="I30" s="42">
        <v>6143</v>
      </c>
      <c r="J30" s="38">
        <v>6143</v>
      </c>
      <c r="K30" s="39">
        <v>6143</v>
      </c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7386</v>
      </c>
      <c r="E31" s="44">
        <f t="shared" si="6"/>
        <v>7386</v>
      </c>
      <c r="F31" s="45">
        <f t="shared" si="6"/>
        <v>7347</v>
      </c>
      <c r="G31" s="43">
        <f t="shared" si="6"/>
        <v>7347</v>
      </c>
      <c r="H31" s="46">
        <f t="shared" si="6"/>
        <v>7347</v>
      </c>
      <c r="I31" s="47">
        <f t="shared" si="6"/>
        <v>7347</v>
      </c>
      <c r="J31" s="43">
        <f t="shared" si="6"/>
        <v>7347</v>
      </c>
      <c r="K31" s="44">
        <f t="shared" si="6"/>
        <v>7347</v>
      </c>
    </row>
    <row r="32" spans="1:11" ht="12.75">
      <c r="A32" s="18" t="s">
        <v>45</v>
      </c>
      <c r="B32" s="11"/>
      <c r="C32" s="38"/>
      <c r="D32" s="38">
        <v>77</v>
      </c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77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7463</v>
      </c>
      <c r="E36" s="54">
        <f t="shared" si="8"/>
        <v>7386</v>
      </c>
      <c r="F36" s="55">
        <f t="shared" si="8"/>
        <v>7347</v>
      </c>
      <c r="G36" s="53">
        <f t="shared" si="8"/>
        <v>7347</v>
      </c>
      <c r="H36" s="56">
        <f t="shared" si="8"/>
        <v>7347</v>
      </c>
      <c r="I36" s="57">
        <f t="shared" si="8"/>
        <v>7347</v>
      </c>
      <c r="J36" s="53">
        <f t="shared" si="8"/>
        <v>7347</v>
      </c>
      <c r="K36" s="54">
        <f t="shared" si="8"/>
        <v>7347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>
        <v>2235</v>
      </c>
      <c r="E38" s="59">
        <v>2235</v>
      </c>
      <c r="F38" s="60">
        <v>2235</v>
      </c>
      <c r="G38" s="58">
        <v>2235</v>
      </c>
      <c r="H38" s="61">
        <v>2235</v>
      </c>
      <c r="I38" s="62">
        <v>2235</v>
      </c>
      <c r="J38" s="58">
        <v>2235</v>
      </c>
      <c r="K38" s="59">
        <v>2235</v>
      </c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2235</v>
      </c>
      <c r="E39" s="39">
        <f t="shared" si="9"/>
        <v>2235</v>
      </c>
      <c r="F39" s="40">
        <f t="shared" si="9"/>
        <v>2235</v>
      </c>
      <c r="G39" s="38">
        <f t="shared" si="9"/>
        <v>2235</v>
      </c>
      <c r="H39" s="41">
        <f t="shared" si="9"/>
        <v>2235</v>
      </c>
      <c r="I39" s="42">
        <f t="shared" si="9"/>
        <v>2235</v>
      </c>
      <c r="J39" s="38">
        <f t="shared" si="9"/>
        <v>2235</v>
      </c>
      <c r="K39" s="39">
        <f t="shared" si="9"/>
        <v>2235</v>
      </c>
    </row>
    <row r="40" spans="1:11" ht="12.75">
      <c r="A40" s="18" t="s">
        <v>50</v>
      </c>
      <c r="B40" s="11"/>
      <c r="C40" s="38"/>
      <c r="D40" s="38">
        <v>523</v>
      </c>
      <c r="E40" s="39">
        <v>523</v>
      </c>
      <c r="F40" s="40">
        <v>523</v>
      </c>
      <c r="G40" s="38">
        <v>523</v>
      </c>
      <c r="H40" s="41">
        <v>523</v>
      </c>
      <c r="I40" s="42">
        <v>523</v>
      </c>
      <c r="J40" s="38">
        <v>523</v>
      </c>
      <c r="K40" s="39">
        <v>523</v>
      </c>
    </row>
    <row r="41" spans="1:11" ht="12.75">
      <c r="A41" s="18" t="s">
        <v>51</v>
      </c>
      <c r="B41" s="11"/>
      <c r="C41" s="38"/>
      <c r="D41" s="38">
        <v>865</v>
      </c>
      <c r="E41" s="39">
        <v>865</v>
      </c>
      <c r="F41" s="40">
        <v>865</v>
      </c>
      <c r="G41" s="38">
        <v>865</v>
      </c>
      <c r="H41" s="41">
        <v>865</v>
      </c>
      <c r="I41" s="42">
        <v>865</v>
      </c>
      <c r="J41" s="38">
        <v>865</v>
      </c>
      <c r="K41" s="39">
        <v>865</v>
      </c>
    </row>
    <row r="42" spans="1:11" ht="12.75">
      <c r="A42" s="18" t="s">
        <v>52</v>
      </c>
      <c r="B42" s="11"/>
      <c r="C42" s="38"/>
      <c r="D42" s="38">
        <v>523</v>
      </c>
      <c r="E42" s="39">
        <v>523</v>
      </c>
      <c r="F42" s="40">
        <v>523</v>
      </c>
      <c r="G42" s="38">
        <v>523</v>
      </c>
      <c r="H42" s="41">
        <v>523</v>
      </c>
      <c r="I42" s="42">
        <v>523</v>
      </c>
      <c r="J42" s="38">
        <v>523</v>
      </c>
      <c r="K42" s="39">
        <v>523</v>
      </c>
    </row>
    <row r="43" spans="1:11" ht="12.75">
      <c r="A43" s="18" t="s">
        <v>53</v>
      </c>
      <c r="B43" s="11"/>
      <c r="C43" s="38"/>
      <c r="D43" s="38">
        <v>720</v>
      </c>
      <c r="E43" s="39">
        <v>720</v>
      </c>
      <c r="F43" s="40">
        <v>720</v>
      </c>
      <c r="G43" s="38">
        <v>720</v>
      </c>
      <c r="H43" s="41">
        <v>720</v>
      </c>
      <c r="I43" s="42">
        <v>720</v>
      </c>
      <c r="J43" s="38">
        <v>720</v>
      </c>
      <c r="K43" s="39">
        <v>720</v>
      </c>
    </row>
    <row r="44" spans="1:11" ht="12.75">
      <c r="A44" s="18" t="s">
        <v>54</v>
      </c>
      <c r="B44" s="11"/>
      <c r="C44" s="38"/>
      <c r="D44" s="38">
        <v>124</v>
      </c>
      <c r="E44" s="39">
        <v>124</v>
      </c>
      <c r="F44" s="40">
        <v>124</v>
      </c>
      <c r="G44" s="38">
        <v>124</v>
      </c>
      <c r="H44" s="41">
        <v>124</v>
      </c>
      <c r="I44" s="42">
        <v>124</v>
      </c>
      <c r="J44" s="38">
        <v>124</v>
      </c>
      <c r="K44" s="39">
        <v>124</v>
      </c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2755</v>
      </c>
      <c r="E45" s="49">
        <f t="shared" si="10"/>
        <v>2755</v>
      </c>
      <c r="F45" s="50">
        <f t="shared" si="10"/>
        <v>2755</v>
      </c>
      <c r="G45" s="48">
        <f t="shared" si="10"/>
        <v>2755</v>
      </c>
      <c r="H45" s="51">
        <f t="shared" si="10"/>
        <v>2755</v>
      </c>
      <c r="I45" s="52">
        <f t="shared" si="10"/>
        <v>2755</v>
      </c>
      <c r="J45" s="48">
        <f t="shared" si="10"/>
        <v>2755</v>
      </c>
      <c r="K45" s="49">
        <f t="shared" si="10"/>
        <v>2755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4990</v>
      </c>
      <c r="E46" s="54">
        <f t="shared" si="11"/>
        <v>4990</v>
      </c>
      <c r="F46" s="55">
        <f t="shared" si="11"/>
        <v>4990</v>
      </c>
      <c r="G46" s="53">
        <f t="shared" si="11"/>
        <v>4990</v>
      </c>
      <c r="H46" s="56">
        <f t="shared" si="11"/>
        <v>4990</v>
      </c>
      <c r="I46" s="57">
        <f t="shared" si="11"/>
        <v>4990</v>
      </c>
      <c r="J46" s="53">
        <f t="shared" si="11"/>
        <v>4990</v>
      </c>
      <c r="K46" s="54">
        <f t="shared" si="11"/>
        <v>4990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>
        <v>8036</v>
      </c>
      <c r="E49" s="64">
        <v>7692</v>
      </c>
      <c r="F49" s="42">
        <v>7692</v>
      </c>
      <c r="G49" s="38">
        <v>7692</v>
      </c>
      <c r="H49" s="64">
        <v>7692</v>
      </c>
      <c r="I49" s="42">
        <v>7692</v>
      </c>
      <c r="J49" s="38">
        <v>7692</v>
      </c>
      <c r="K49" s="64">
        <v>7692</v>
      </c>
    </row>
    <row r="50" spans="1:11" ht="12.75">
      <c r="A50" s="18" t="s">
        <v>58</v>
      </c>
      <c r="B50" s="11"/>
      <c r="C50" s="38"/>
      <c r="D50" s="38">
        <v>6376</v>
      </c>
      <c r="E50" s="64">
        <v>6610</v>
      </c>
      <c r="F50" s="42">
        <v>6610</v>
      </c>
      <c r="G50" s="38">
        <v>6610</v>
      </c>
      <c r="H50" s="64">
        <v>6610</v>
      </c>
      <c r="I50" s="42">
        <v>6610</v>
      </c>
      <c r="J50" s="38">
        <v>6610</v>
      </c>
      <c r="K50" s="64">
        <v>6610</v>
      </c>
    </row>
    <row r="51" spans="1:11" ht="12.75">
      <c r="A51" s="18" t="s">
        <v>59</v>
      </c>
      <c r="B51" s="11"/>
      <c r="C51" s="38"/>
      <c r="D51" s="38">
        <v>3469</v>
      </c>
      <c r="E51" s="64">
        <v>3469</v>
      </c>
      <c r="F51" s="42">
        <v>3493</v>
      </c>
      <c r="G51" s="38">
        <v>3493</v>
      </c>
      <c r="H51" s="64">
        <v>3493</v>
      </c>
      <c r="I51" s="42">
        <v>3493</v>
      </c>
      <c r="J51" s="38">
        <v>3493</v>
      </c>
      <c r="K51" s="64">
        <v>3493</v>
      </c>
    </row>
    <row r="52" spans="1:11" ht="12.75">
      <c r="A52" s="23" t="s">
        <v>60</v>
      </c>
      <c r="B52" s="22"/>
      <c r="C52" s="58"/>
      <c r="D52" s="58">
        <v>6510</v>
      </c>
      <c r="E52" s="80">
        <v>6732</v>
      </c>
      <c r="F52" s="62">
        <v>6732</v>
      </c>
      <c r="G52" s="58">
        <v>6732</v>
      </c>
      <c r="H52" s="80">
        <v>6732</v>
      </c>
      <c r="I52" s="62">
        <v>6732</v>
      </c>
      <c r="J52" s="58">
        <v>6732</v>
      </c>
      <c r="K52" s="80">
        <v>6732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>
        <v>5005682</v>
      </c>
      <c r="E55" s="71">
        <v>5565271</v>
      </c>
      <c r="F55" s="72">
        <v>5968112</v>
      </c>
      <c r="G55" s="70">
        <v>2984056</v>
      </c>
      <c r="H55" s="73">
        <v>2984056</v>
      </c>
      <c r="I55" s="74">
        <v>5968112</v>
      </c>
      <c r="J55" s="70">
        <v>6326199</v>
      </c>
      <c r="K55" s="71">
        <v>6705771</v>
      </c>
    </row>
    <row r="56" spans="1:11" ht="12.75">
      <c r="A56" s="18" t="s">
        <v>64</v>
      </c>
      <c r="B56" s="11"/>
      <c r="C56" s="70"/>
      <c r="D56" s="70">
        <v>4522917</v>
      </c>
      <c r="E56" s="71">
        <v>5409757</v>
      </c>
      <c r="F56" s="72">
        <v>6032376</v>
      </c>
      <c r="G56" s="70">
        <v>6032376</v>
      </c>
      <c r="H56" s="73">
        <v>6032376</v>
      </c>
      <c r="I56" s="74">
        <v>6513672</v>
      </c>
      <c r="J56" s="70">
        <v>6904492</v>
      </c>
      <c r="K56" s="71">
        <v>7318762</v>
      </c>
    </row>
    <row r="57" spans="1:11" ht="12.75">
      <c r="A57" s="18" t="s">
        <v>65</v>
      </c>
      <c r="B57" s="11"/>
      <c r="C57" s="70"/>
      <c r="D57" s="70">
        <v>3152780</v>
      </c>
      <c r="E57" s="71">
        <v>3090434</v>
      </c>
      <c r="F57" s="72">
        <v>3018956</v>
      </c>
      <c r="G57" s="70">
        <v>3018956</v>
      </c>
      <c r="H57" s="73">
        <v>3018956</v>
      </c>
      <c r="I57" s="74">
        <v>3029595</v>
      </c>
      <c r="J57" s="70">
        <v>3211371</v>
      </c>
      <c r="K57" s="71">
        <v>3404053</v>
      </c>
    </row>
    <row r="58" spans="1:11" ht="12.75">
      <c r="A58" s="18" t="s">
        <v>66</v>
      </c>
      <c r="B58" s="11"/>
      <c r="C58" s="70"/>
      <c r="D58" s="70">
        <v>3133427</v>
      </c>
      <c r="E58" s="71">
        <v>3992418</v>
      </c>
      <c r="F58" s="72">
        <v>6758112</v>
      </c>
      <c r="G58" s="70">
        <v>6758112</v>
      </c>
      <c r="H58" s="73">
        <v>6758112</v>
      </c>
      <c r="I58" s="74">
        <v>5184732</v>
      </c>
      <c r="J58" s="70">
        <v>5495816</v>
      </c>
      <c r="K58" s="71">
        <v>5825565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15814806</v>
      </c>
      <c r="E60" s="66">
        <f t="shared" si="12"/>
        <v>18057880</v>
      </c>
      <c r="F60" s="67">
        <f t="shared" si="12"/>
        <v>21777556</v>
      </c>
      <c r="G60" s="65">
        <f t="shared" si="12"/>
        <v>18793500</v>
      </c>
      <c r="H60" s="68">
        <f t="shared" si="12"/>
        <v>18793500</v>
      </c>
      <c r="I60" s="69">
        <f t="shared" si="12"/>
        <v>20696111</v>
      </c>
      <c r="J60" s="65">
        <f t="shared" si="12"/>
        <v>21937878</v>
      </c>
      <c r="K60" s="66">
        <f t="shared" si="12"/>
        <v>23254151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>
        <v>15000</v>
      </c>
      <c r="E63" s="39">
        <v>15000</v>
      </c>
      <c r="F63" s="86"/>
      <c r="G63" s="38">
        <v>15000</v>
      </c>
      <c r="H63" s="41">
        <v>15000</v>
      </c>
      <c r="I63" s="42">
        <v>15000</v>
      </c>
      <c r="J63" s="38">
        <v>15000</v>
      </c>
      <c r="K63" s="39">
        <v>15000</v>
      </c>
    </row>
    <row r="64" spans="1:11" ht="12.75">
      <c r="A64" s="18" t="s">
        <v>71</v>
      </c>
      <c r="B64" s="11"/>
      <c r="C64" s="38"/>
      <c r="D64" s="87">
        <v>6</v>
      </c>
      <c r="E64" s="88">
        <v>6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>
        <v>84</v>
      </c>
      <c r="E66" s="39">
        <v>89</v>
      </c>
      <c r="F66" s="86">
        <v>95</v>
      </c>
      <c r="G66" s="87">
        <v>95</v>
      </c>
      <c r="H66" s="89">
        <v>95</v>
      </c>
      <c r="I66" s="42">
        <v>100</v>
      </c>
      <c r="J66" s="38">
        <v>106</v>
      </c>
      <c r="K66" s="39">
        <v>113</v>
      </c>
    </row>
    <row r="67" spans="1:11" ht="12.75">
      <c r="A67" s="18" t="s">
        <v>74</v>
      </c>
      <c r="B67" s="11"/>
      <c r="C67" s="38"/>
      <c r="D67" s="87">
        <v>50</v>
      </c>
      <c r="E67" s="88">
        <v>50</v>
      </c>
      <c r="F67" s="86">
        <v>50</v>
      </c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/>
      <c r="D68" s="58">
        <v>54</v>
      </c>
      <c r="E68" s="59">
        <v>57</v>
      </c>
      <c r="F68" s="91">
        <v>83</v>
      </c>
      <c r="G68" s="92">
        <v>83</v>
      </c>
      <c r="H68" s="93">
        <v>83</v>
      </c>
      <c r="I68" s="62">
        <v>119</v>
      </c>
      <c r="J68" s="58">
        <v>126</v>
      </c>
      <c r="K68" s="59">
        <v>134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5133011</v>
      </c>
      <c r="G71" s="70">
        <v>8769190</v>
      </c>
      <c r="H71" s="73">
        <v>8769190</v>
      </c>
      <c r="I71" s="74">
        <v>4390400</v>
      </c>
      <c r="J71" s="70">
        <v>4653824</v>
      </c>
      <c r="K71" s="71">
        <v>4933053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5133011</v>
      </c>
      <c r="G79" s="75">
        <f t="shared" si="13"/>
        <v>8769190</v>
      </c>
      <c r="H79" s="78">
        <f t="shared" si="13"/>
        <v>8769190</v>
      </c>
      <c r="I79" s="79">
        <f t="shared" si="13"/>
        <v>4390400</v>
      </c>
      <c r="J79" s="75">
        <f t="shared" si="13"/>
        <v>4653824</v>
      </c>
      <c r="K79" s="76">
        <f t="shared" si="13"/>
        <v>4933053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117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>
        <v>23732</v>
      </c>
      <c r="D8" s="38">
        <v>23732</v>
      </c>
      <c r="E8" s="39">
        <v>23732</v>
      </c>
      <c r="F8" s="40">
        <v>23732</v>
      </c>
      <c r="G8" s="38">
        <v>23732</v>
      </c>
      <c r="H8" s="41">
        <v>23732</v>
      </c>
      <c r="I8" s="42">
        <v>23732</v>
      </c>
      <c r="J8" s="38">
        <v>23732</v>
      </c>
      <c r="K8" s="39">
        <v>23732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23732</v>
      </c>
      <c r="D10" s="43">
        <f aca="true" t="shared" si="0" ref="D10:K10">SUM(D6:D9)</f>
        <v>23732</v>
      </c>
      <c r="E10" s="44">
        <f t="shared" si="0"/>
        <v>23732</v>
      </c>
      <c r="F10" s="45">
        <f t="shared" si="0"/>
        <v>23732</v>
      </c>
      <c r="G10" s="43">
        <f t="shared" si="0"/>
        <v>23732</v>
      </c>
      <c r="H10" s="46">
        <f t="shared" si="0"/>
        <v>23732</v>
      </c>
      <c r="I10" s="47">
        <f t="shared" si="0"/>
        <v>23732</v>
      </c>
      <c r="J10" s="43">
        <f t="shared" si="0"/>
        <v>23732</v>
      </c>
      <c r="K10" s="44">
        <f t="shared" si="0"/>
        <v>23732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23732</v>
      </c>
      <c r="D15" s="53">
        <f aca="true" t="shared" si="2" ref="D15:K15">+D10+D14</f>
        <v>23732</v>
      </c>
      <c r="E15" s="54">
        <f t="shared" si="2"/>
        <v>23732</v>
      </c>
      <c r="F15" s="55">
        <f t="shared" si="2"/>
        <v>23732</v>
      </c>
      <c r="G15" s="53">
        <f t="shared" si="2"/>
        <v>23732</v>
      </c>
      <c r="H15" s="56">
        <f t="shared" si="2"/>
        <v>23732</v>
      </c>
      <c r="I15" s="57">
        <f t="shared" si="2"/>
        <v>23732</v>
      </c>
      <c r="J15" s="53">
        <f t="shared" si="2"/>
        <v>23732</v>
      </c>
      <c r="K15" s="54">
        <f t="shared" si="2"/>
        <v>23732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>
        <v>2000000</v>
      </c>
      <c r="D32" s="38">
        <v>3500000</v>
      </c>
      <c r="E32" s="39">
        <v>3500000</v>
      </c>
      <c r="F32" s="40">
        <v>4208000</v>
      </c>
      <c r="G32" s="38">
        <v>3000000</v>
      </c>
      <c r="H32" s="41">
        <v>3000000</v>
      </c>
      <c r="I32" s="42">
        <v>4500000</v>
      </c>
      <c r="J32" s="38">
        <v>4743000</v>
      </c>
      <c r="K32" s="39">
        <v>4999122</v>
      </c>
    </row>
    <row r="33" spans="1:11" ht="12.75">
      <c r="A33" s="18" t="s">
        <v>46</v>
      </c>
      <c r="B33" s="11"/>
      <c r="C33" s="38"/>
      <c r="D33" s="38"/>
      <c r="E33" s="39"/>
      <c r="F33" s="40">
        <v>1293360</v>
      </c>
      <c r="G33" s="38">
        <v>2230000</v>
      </c>
      <c r="H33" s="41">
        <v>2230000</v>
      </c>
      <c r="I33" s="42">
        <v>1500000</v>
      </c>
      <c r="J33" s="38">
        <v>1581000</v>
      </c>
      <c r="K33" s="39">
        <v>1666374</v>
      </c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2000000</v>
      </c>
      <c r="D35" s="48">
        <f aca="true" t="shared" si="7" ref="D35:K35">SUM(D32:D34)</f>
        <v>3500000</v>
      </c>
      <c r="E35" s="49">
        <f t="shared" si="7"/>
        <v>3500000</v>
      </c>
      <c r="F35" s="50">
        <f t="shared" si="7"/>
        <v>5501360</v>
      </c>
      <c r="G35" s="48">
        <f t="shared" si="7"/>
        <v>5230000</v>
      </c>
      <c r="H35" s="51">
        <f t="shared" si="7"/>
        <v>5230000</v>
      </c>
      <c r="I35" s="52">
        <f t="shared" si="7"/>
        <v>6000000</v>
      </c>
      <c r="J35" s="48">
        <f t="shared" si="7"/>
        <v>6324000</v>
      </c>
      <c r="K35" s="49">
        <f t="shared" si="7"/>
        <v>6665496</v>
      </c>
    </row>
    <row r="36" spans="1:11" ht="12.75">
      <c r="A36" s="20" t="s">
        <v>31</v>
      </c>
      <c r="B36" s="11" t="s">
        <v>32</v>
      </c>
      <c r="C36" s="53">
        <f>+C31+C35</f>
        <v>2000000</v>
      </c>
      <c r="D36" s="53">
        <f aca="true" t="shared" si="8" ref="D36:K36">+D31+D35</f>
        <v>3500000</v>
      </c>
      <c r="E36" s="54">
        <f t="shared" si="8"/>
        <v>3500000</v>
      </c>
      <c r="F36" s="55">
        <f t="shared" si="8"/>
        <v>5501360</v>
      </c>
      <c r="G36" s="53">
        <f t="shared" si="8"/>
        <v>5230000</v>
      </c>
      <c r="H36" s="56">
        <f t="shared" si="8"/>
        <v>5230000</v>
      </c>
      <c r="I36" s="57">
        <f t="shared" si="8"/>
        <v>6000000</v>
      </c>
      <c r="J36" s="53">
        <f t="shared" si="8"/>
        <v>6324000</v>
      </c>
      <c r="K36" s="54">
        <f t="shared" si="8"/>
        <v>6665496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425</v>
      </c>
      <c r="D38" s="58">
        <v>425</v>
      </c>
      <c r="E38" s="59">
        <v>425</v>
      </c>
      <c r="F38" s="60">
        <v>425</v>
      </c>
      <c r="G38" s="58">
        <v>425</v>
      </c>
      <c r="H38" s="61">
        <v>425</v>
      </c>
      <c r="I38" s="62">
        <v>425</v>
      </c>
      <c r="J38" s="58">
        <v>425</v>
      </c>
      <c r="K38" s="59">
        <v>425</v>
      </c>
    </row>
    <row r="39" spans="1:11" ht="12.75">
      <c r="A39" s="19" t="s">
        <v>25</v>
      </c>
      <c r="B39" s="11"/>
      <c r="C39" s="38">
        <f>+C38</f>
        <v>425</v>
      </c>
      <c r="D39" s="38">
        <f aca="true" t="shared" si="9" ref="D39:K39">+D38</f>
        <v>425</v>
      </c>
      <c r="E39" s="39">
        <f t="shared" si="9"/>
        <v>425</v>
      </c>
      <c r="F39" s="40">
        <f t="shared" si="9"/>
        <v>425</v>
      </c>
      <c r="G39" s="38">
        <f t="shared" si="9"/>
        <v>425</v>
      </c>
      <c r="H39" s="41">
        <f t="shared" si="9"/>
        <v>425</v>
      </c>
      <c r="I39" s="42">
        <f t="shared" si="9"/>
        <v>425</v>
      </c>
      <c r="J39" s="38">
        <f t="shared" si="9"/>
        <v>425</v>
      </c>
      <c r="K39" s="39">
        <f t="shared" si="9"/>
        <v>425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425</v>
      </c>
      <c r="D46" s="53">
        <f aca="true" t="shared" si="11" ref="D46:K46">+D39+D45</f>
        <v>425</v>
      </c>
      <c r="E46" s="54">
        <f t="shared" si="11"/>
        <v>425</v>
      </c>
      <c r="F46" s="55">
        <f t="shared" si="11"/>
        <v>425</v>
      </c>
      <c r="G46" s="53">
        <f t="shared" si="11"/>
        <v>425</v>
      </c>
      <c r="H46" s="56">
        <f t="shared" si="11"/>
        <v>425</v>
      </c>
      <c r="I46" s="57">
        <f t="shared" si="11"/>
        <v>425</v>
      </c>
      <c r="J46" s="53">
        <f t="shared" si="11"/>
        <v>425</v>
      </c>
      <c r="K46" s="54">
        <f t="shared" si="11"/>
        <v>425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2104000</v>
      </c>
      <c r="G71" s="70">
        <v>4104000</v>
      </c>
      <c r="H71" s="73">
        <v>4104000</v>
      </c>
      <c r="I71" s="74">
        <v>2213408</v>
      </c>
      <c r="J71" s="70">
        <v>2328506</v>
      </c>
      <c r="K71" s="71">
        <v>2449587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2104000</v>
      </c>
      <c r="G79" s="75">
        <f t="shared" si="13"/>
        <v>4104000</v>
      </c>
      <c r="H79" s="78">
        <f t="shared" si="13"/>
        <v>4104000</v>
      </c>
      <c r="I79" s="79">
        <f t="shared" si="13"/>
        <v>2213408</v>
      </c>
      <c r="J79" s="75">
        <f t="shared" si="13"/>
        <v>2328506</v>
      </c>
      <c r="K79" s="76">
        <f t="shared" si="13"/>
        <v>2449587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118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>
        <v>334</v>
      </c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334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>
        <v>4</v>
      </c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4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338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>
        <v>-2290658</v>
      </c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>
        <v>50000</v>
      </c>
      <c r="H58" s="73">
        <v>50000</v>
      </c>
      <c r="I58" s="74">
        <v>78000</v>
      </c>
      <c r="J58" s="70">
        <v>57138</v>
      </c>
      <c r="K58" s="71">
        <v>61423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-2240658</v>
      </c>
      <c r="H60" s="68">
        <f t="shared" si="12"/>
        <v>50000</v>
      </c>
      <c r="I60" s="69">
        <f t="shared" si="12"/>
        <v>78000</v>
      </c>
      <c r="J60" s="65">
        <f t="shared" si="12"/>
        <v>57138</v>
      </c>
      <c r="K60" s="66">
        <f t="shared" si="12"/>
        <v>61423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>
        <v>15000</v>
      </c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>
        <v>924249</v>
      </c>
      <c r="F71" s="72">
        <v>227678</v>
      </c>
      <c r="G71" s="70">
        <v>227678</v>
      </c>
      <c r="H71" s="73">
        <v>227678</v>
      </c>
      <c r="I71" s="74">
        <v>344743</v>
      </c>
      <c r="J71" s="70">
        <v>256661</v>
      </c>
      <c r="K71" s="71">
        <v>272814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>
        <v>2290658</v>
      </c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>
        <v>50000</v>
      </c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924249</v>
      </c>
      <c r="F79" s="77">
        <f t="shared" si="13"/>
        <v>2568336</v>
      </c>
      <c r="G79" s="75">
        <f t="shared" si="13"/>
        <v>227678</v>
      </c>
      <c r="H79" s="78">
        <f t="shared" si="13"/>
        <v>227678</v>
      </c>
      <c r="I79" s="79">
        <f t="shared" si="13"/>
        <v>344743</v>
      </c>
      <c r="J79" s="75">
        <f t="shared" si="13"/>
        <v>256661</v>
      </c>
      <c r="K79" s="76">
        <f t="shared" si="13"/>
        <v>272814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119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>
        <v>2500</v>
      </c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2500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>
        <v>1080</v>
      </c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>
        <v>34600</v>
      </c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35680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38180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>
        <v>5829</v>
      </c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>
        <v>2500</v>
      </c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>
        <v>8936146</v>
      </c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8936146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>
        <v>305647</v>
      </c>
      <c r="G63" s="38">
        <v>305647</v>
      </c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>
        <v>50</v>
      </c>
      <c r="G67" s="87">
        <v>50</v>
      </c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>
        <v>400</v>
      </c>
      <c r="G68" s="92">
        <v>400</v>
      </c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>
        <v>3211342</v>
      </c>
      <c r="G70" s="70">
        <v>3211342</v>
      </c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3211342</v>
      </c>
      <c r="G79" s="75">
        <f t="shared" si="13"/>
        <v>3211342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95" t="s">
        <v>120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42626</v>
      </c>
      <c r="D6" s="38">
        <v>42626</v>
      </c>
      <c r="E6" s="39">
        <v>42626</v>
      </c>
      <c r="F6" s="40">
        <v>42626</v>
      </c>
      <c r="G6" s="38">
        <v>42626</v>
      </c>
      <c r="H6" s="41">
        <v>42626</v>
      </c>
      <c r="I6" s="42">
        <v>42626</v>
      </c>
      <c r="J6" s="38">
        <v>42626</v>
      </c>
      <c r="K6" s="39">
        <v>42626</v>
      </c>
    </row>
    <row r="7" spans="1:11" ht="12.75">
      <c r="A7" s="18" t="s">
        <v>20</v>
      </c>
      <c r="B7" s="11"/>
      <c r="C7" s="38">
        <v>24405</v>
      </c>
      <c r="D7" s="38">
        <v>24405</v>
      </c>
      <c r="E7" s="39">
        <v>24405</v>
      </c>
      <c r="F7" s="40">
        <v>24405</v>
      </c>
      <c r="G7" s="38">
        <v>24405</v>
      </c>
      <c r="H7" s="41">
        <v>24405</v>
      </c>
      <c r="I7" s="42">
        <v>24405</v>
      </c>
      <c r="J7" s="38">
        <v>24405</v>
      </c>
      <c r="K7" s="39">
        <v>24405</v>
      </c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67031</v>
      </c>
      <c r="D10" s="43">
        <f aca="true" t="shared" si="0" ref="D10:K10">SUM(D6:D9)</f>
        <v>67031</v>
      </c>
      <c r="E10" s="44">
        <f t="shared" si="0"/>
        <v>67031</v>
      </c>
      <c r="F10" s="45">
        <f t="shared" si="0"/>
        <v>67031</v>
      </c>
      <c r="G10" s="43">
        <f t="shared" si="0"/>
        <v>67031</v>
      </c>
      <c r="H10" s="46">
        <f t="shared" si="0"/>
        <v>67031</v>
      </c>
      <c r="I10" s="47">
        <f t="shared" si="0"/>
        <v>67031</v>
      </c>
      <c r="J10" s="43">
        <f t="shared" si="0"/>
        <v>67031</v>
      </c>
      <c r="K10" s="44">
        <f t="shared" si="0"/>
        <v>67031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67031</v>
      </c>
      <c r="D15" s="53">
        <f aca="true" t="shared" si="2" ref="D15:K15">+D10+D14</f>
        <v>67031</v>
      </c>
      <c r="E15" s="54">
        <f t="shared" si="2"/>
        <v>67031</v>
      </c>
      <c r="F15" s="55">
        <f t="shared" si="2"/>
        <v>67031</v>
      </c>
      <c r="G15" s="53">
        <f t="shared" si="2"/>
        <v>67031</v>
      </c>
      <c r="H15" s="56">
        <f t="shared" si="2"/>
        <v>67031</v>
      </c>
      <c r="I15" s="57">
        <f t="shared" si="2"/>
        <v>67031</v>
      </c>
      <c r="J15" s="53">
        <f t="shared" si="2"/>
        <v>67031</v>
      </c>
      <c r="K15" s="54">
        <f t="shared" si="2"/>
        <v>67031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37356</v>
      </c>
      <c r="D17" s="38">
        <v>37356</v>
      </c>
      <c r="E17" s="39">
        <v>37356</v>
      </c>
      <c r="F17" s="40">
        <v>37356</v>
      </c>
      <c r="G17" s="38">
        <v>37356</v>
      </c>
      <c r="H17" s="41">
        <v>37356</v>
      </c>
      <c r="I17" s="42">
        <v>37356</v>
      </c>
      <c r="J17" s="38">
        <v>37356</v>
      </c>
      <c r="K17" s="39">
        <v>37356</v>
      </c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53138</v>
      </c>
      <c r="D20" s="38">
        <v>53138</v>
      </c>
      <c r="E20" s="39">
        <v>53138</v>
      </c>
      <c r="F20" s="40">
        <v>53138</v>
      </c>
      <c r="G20" s="38">
        <v>53138</v>
      </c>
      <c r="H20" s="41">
        <v>53138</v>
      </c>
      <c r="I20" s="42">
        <v>53138</v>
      </c>
      <c r="J20" s="38">
        <v>53138</v>
      </c>
      <c r="K20" s="39">
        <v>53138</v>
      </c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90494</v>
      </c>
      <c r="D22" s="43">
        <f aca="true" t="shared" si="3" ref="D22:K22">SUM(D17:D21)</f>
        <v>90494</v>
      </c>
      <c r="E22" s="44">
        <f t="shared" si="3"/>
        <v>90494</v>
      </c>
      <c r="F22" s="45">
        <f t="shared" si="3"/>
        <v>90494</v>
      </c>
      <c r="G22" s="43">
        <f t="shared" si="3"/>
        <v>90494</v>
      </c>
      <c r="H22" s="46">
        <f t="shared" si="3"/>
        <v>90494</v>
      </c>
      <c r="I22" s="47">
        <f t="shared" si="3"/>
        <v>90494</v>
      </c>
      <c r="J22" s="43">
        <f t="shared" si="3"/>
        <v>90494</v>
      </c>
      <c r="K22" s="44">
        <f t="shared" si="3"/>
        <v>90494</v>
      </c>
    </row>
    <row r="23" spans="1:11" ht="12.75">
      <c r="A23" s="18" t="s">
        <v>39</v>
      </c>
      <c r="B23" s="11"/>
      <c r="C23" s="38">
        <v>496</v>
      </c>
      <c r="D23" s="38">
        <v>496</v>
      </c>
      <c r="E23" s="39">
        <v>496</v>
      </c>
      <c r="F23" s="40">
        <v>496</v>
      </c>
      <c r="G23" s="38">
        <v>496</v>
      </c>
      <c r="H23" s="41">
        <v>496</v>
      </c>
      <c r="I23" s="42">
        <v>496</v>
      </c>
      <c r="J23" s="38">
        <v>496</v>
      </c>
      <c r="K23" s="39">
        <v>496</v>
      </c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>
        <v>14416</v>
      </c>
      <c r="D25" s="38">
        <v>14416</v>
      </c>
      <c r="E25" s="39">
        <v>14416</v>
      </c>
      <c r="F25" s="40">
        <v>14416</v>
      </c>
      <c r="G25" s="38">
        <v>14416</v>
      </c>
      <c r="H25" s="41">
        <v>14416</v>
      </c>
      <c r="I25" s="42">
        <v>14416</v>
      </c>
      <c r="J25" s="38">
        <v>14416</v>
      </c>
      <c r="K25" s="39">
        <v>14416</v>
      </c>
    </row>
    <row r="26" spans="1:11" ht="12.75">
      <c r="A26" s="19" t="s">
        <v>30</v>
      </c>
      <c r="B26" s="11"/>
      <c r="C26" s="48">
        <f>SUM(C23:C25)</f>
        <v>14912</v>
      </c>
      <c r="D26" s="48">
        <f aca="true" t="shared" si="4" ref="D26:K26">SUM(D23:D25)</f>
        <v>14912</v>
      </c>
      <c r="E26" s="49">
        <f t="shared" si="4"/>
        <v>14912</v>
      </c>
      <c r="F26" s="50">
        <f t="shared" si="4"/>
        <v>14912</v>
      </c>
      <c r="G26" s="48">
        <f t="shared" si="4"/>
        <v>14912</v>
      </c>
      <c r="H26" s="51">
        <f t="shared" si="4"/>
        <v>14912</v>
      </c>
      <c r="I26" s="52">
        <f t="shared" si="4"/>
        <v>14912</v>
      </c>
      <c r="J26" s="48">
        <f t="shared" si="4"/>
        <v>14912</v>
      </c>
      <c r="K26" s="49">
        <f t="shared" si="4"/>
        <v>14912</v>
      </c>
    </row>
    <row r="27" spans="1:11" ht="12.75">
      <c r="A27" s="20" t="s">
        <v>31</v>
      </c>
      <c r="B27" s="11" t="s">
        <v>32</v>
      </c>
      <c r="C27" s="53">
        <f>+C22+C26</f>
        <v>105406</v>
      </c>
      <c r="D27" s="53">
        <f aca="true" t="shared" si="5" ref="D27:K27">+D22+D26</f>
        <v>105406</v>
      </c>
      <c r="E27" s="54">
        <f t="shared" si="5"/>
        <v>105406</v>
      </c>
      <c r="F27" s="55">
        <f t="shared" si="5"/>
        <v>105406</v>
      </c>
      <c r="G27" s="53">
        <f t="shared" si="5"/>
        <v>105406</v>
      </c>
      <c r="H27" s="56">
        <f t="shared" si="5"/>
        <v>105406</v>
      </c>
      <c r="I27" s="57">
        <f t="shared" si="5"/>
        <v>105406</v>
      </c>
      <c r="J27" s="53">
        <f t="shared" si="5"/>
        <v>105406</v>
      </c>
      <c r="K27" s="54">
        <f t="shared" si="5"/>
        <v>105406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450</v>
      </c>
      <c r="D29" s="38">
        <v>450</v>
      </c>
      <c r="E29" s="39">
        <v>450</v>
      </c>
      <c r="F29" s="40">
        <v>450</v>
      </c>
      <c r="G29" s="38">
        <v>450</v>
      </c>
      <c r="H29" s="41">
        <v>450</v>
      </c>
      <c r="I29" s="42">
        <v>450</v>
      </c>
      <c r="J29" s="38">
        <v>450</v>
      </c>
      <c r="K29" s="39">
        <v>450</v>
      </c>
    </row>
    <row r="30" spans="1:11" ht="12.75">
      <c r="A30" s="18" t="s">
        <v>44</v>
      </c>
      <c r="B30" s="11"/>
      <c r="C30" s="38">
        <v>76732</v>
      </c>
      <c r="D30" s="38">
        <v>76732</v>
      </c>
      <c r="E30" s="39">
        <v>76732</v>
      </c>
      <c r="F30" s="40">
        <v>76732</v>
      </c>
      <c r="G30" s="38">
        <v>76732</v>
      </c>
      <c r="H30" s="41">
        <v>76732</v>
      </c>
      <c r="I30" s="42">
        <v>76732</v>
      </c>
      <c r="J30" s="38">
        <v>76732</v>
      </c>
      <c r="K30" s="39">
        <v>76732</v>
      </c>
    </row>
    <row r="31" spans="1:11" ht="12.75">
      <c r="A31" s="19" t="s">
        <v>25</v>
      </c>
      <c r="B31" s="11"/>
      <c r="C31" s="43">
        <f>SUM(C29:C30)</f>
        <v>77182</v>
      </c>
      <c r="D31" s="43">
        <f aca="true" t="shared" si="6" ref="D31:K31">SUM(D29:D30)</f>
        <v>77182</v>
      </c>
      <c r="E31" s="44">
        <f t="shared" si="6"/>
        <v>77182</v>
      </c>
      <c r="F31" s="45">
        <f t="shared" si="6"/>
        <v>77182</v>
      </c>
      <c r="G31" s="43">
        <f t="shared" si="6"/>
        <v>77182</v>
      </c>
      <c r="H31" s="46">
        <f t="shared" si="6"/>
        <v>77182</v>
      </c>
      <c r="I31" s="47">
        <f t="shared" si="6"/>
        <v>77182</v>
      </c>
      <c r="J31" s="43">
        <f t="shared" si="6"/>
        <v>77182</v>
      </c>
      <c r="K31" s="44">
        <f t="shared" si="6"/>
        <v>77182</v>
      </c>
    </row>
    <row r="32" spans="1:11" ht="12.75">
      <c r="A32" s="18" t="s">
        <v>45</v>
      </c>
      <c r="B32" s="11"/>
      <c r="C32" s="38">
        <v>60464</v>
      </c>
      <c r="D32" s="38">
        <v>60464</v>
      </c>
      <c r="E32" s="39">
        <v>60464</v>
      </c>
      <c r="F32" s="40">
        <v>60464</v>
      </c>
      <c r="G32" s="38">
        <v>60464</v>
      </c>
      <c r="H32" s="41">
        <v>60464</v>
      </c>
      <c r="I32" s="42">
        <v>60464</v>
      </c>
      <c r="J32" s="38">
        <v>60464</v>
      </c>
      <c r="K32" s="39">
        <v>60464</v>
      </c>
    </row>
    <row r="33" spans="1:11" ht="12.75">
      <c r="A33" s="18" t="s">
        <v>46</v>
      </c>
      <c r="B33" s="11"/>
      <c r="C33" s="38">
        <v>20888</v>
      </c>
      <c r="D33" s="38">
        <v>20888</v>
      </c>
      <c r="E33" s="39">
        <v>20888</v>
      </c>
      <c r="F33" s="40">
        <v>20888</v>
      </c>
      <c r="G33" s="38">
        <v>20888</v>
      </c>
      <c r="H33" s="41">
        <v>20888</v>
      </c>
      <c r="I33" s="42">
        <v>20888</v>
      </c>
      <c r="J33" s="38">
        <v>20888</v>
      </c>
      <c r="K33" s="39">
        <v>20888</v>
      </c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81352</v>
      </c>
      <c r="D35" s="48">
        <f aca="true" t="shared" si="7" ref="D35:K35">SUM(D32:D34)</f>
        <v>81352</v>
      </c>
      <c r="E35" s="49">
        <f t="shared" si="7"/>
        <v>81352</v>
      </c>
      <c r="F35" s="50">
        <f t="shared" si="7"/>
        <v>81352</v>
      </c>
      <c r="G35" s="48">
        <f t="shared" si="7"/>
        <v>81352</v>
      </c>
      <c r="H35" s="51">
        <f t="shared" si="7"/>
        <v>81352</v>
      </c>
      <c r="I35" s="52">
        <f t="shared" si="7"/>
        <v>81352</v>
      </c>
      <c r="J35" s="48">
        <f t="shared" si="7"/>
        <v>81352</v>
      </c>
      <c r="K35" s="49">
        <f t="shared" si="7"/>
        <v>81352</v>
      </c>
    </row>
    <row r="36" spans="1:11" ht="12.75">
      <c r="A36" s="20" t="s">
        <v>31</v>
      </c>
      <c r="B36" s="11" t="s">
        <v>32</v>
      </c>
      <c r="C36" s="53">
        <f>+C31+C35</f>
        <v>158534</v>
      </c>
      <c r="D36" s="53">
        <f aca="true" t="shared" si="8" ref="D36:K36">+D31+D35</f>
        <v>158534</v>
      </c>
      <c r="E36" s="54">
        <f t="shared" si="8"/>
        <v>158534</v>
      </c>
      <c r="F36" s="55">
        <f t="shared" si="8"/>
        <v>158534</v>
      </c>
      <c r="G36" s="53">
        <f t="shared" si="8"/>
        <v>158534</v>
      </c>
      <c r="H36" s="56">
        <f t="shared" si="8"/>
        <v>158534</v>
      </c>
      <c r="I36" s="57">
        <f t="shared" si="8"/>
        <v>158534</v>
      </c>
      <c r="J36" s="53">
        <f t="shared" si="8"/>
        <v>158534</v>
      </c>
      <c r="K36" s="54">
        <f t="shared" si="8"/>
        <v>158534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27562</v>
      </c>
      <c r="D38" s="58">
        <v>27562</v>
      </c>
      <c r="E38" s="59">
        <v>27562</v>
      </c>
      <c r="F38" s="60">
        <v>27562</v>
      </c>
      <c r="G38" s="58">
        <v>27562</v>
      </c>
      <c r="H38" s="61">
        <v>27562</v>
      </c>
      <c r="I38" s="62">
        <v>27562</v>
      </c>
      <c r="J38" s="58">
        <v>27562</v>
      </c>
      <c r="K38" s="59">
        <v>27562</v>
      </c>
    </row>
    <row r="39" spans="1:11" ht="12.75">
      <c r="A39" s="19" t="s">
        <v>25</v>
      </c>
      <c r="B39" s="11"/>
      <c r="C39" s="38">
        <f>+C38</f>
        <v>27562</v>
      </c>
      <c r="D39" s="38">
        <f aca="true" t="shared" si="9" ref="D39:K39">+D38</f>
        <v>27562</v>
      </c>
      <c r="E39" s="39">
        <f t="shared" si="9"/>
        <v>27562</v>
      </c>
      <c r="F39" s="40">
        <f t="shared" si="9"/>
        <v>27562</v>
      </c>
      <c r="G39" s="38">
        <f t="shared" si="9"/>
        <v>27562</v>
      </c>
      <c r="H39" s="41">
        <f t="shared" si="9"/>
        <v>27562</v>
      </c>
      <c r="I39" s="42">
        <f t="shared" si="9"/>
        <v>27562</v>
      </c>
      <c r="J39" s="38">
        <f t="shared" si="9"/>
        <v>27562</v>
      </c>
      <c r="K39" s="39">
        <f t="shared" si="9"/>
        <v>27562</v>
      </c>
    </row>
    <row r="40" spans="1:11" ht="12.75">
      <c r="A40" s="18" t="s">
        <v>50</v>
      </c>
      <c r="B40" s="11"/>
      <c r="C40" s="38">
        <v>64603</v>
      </c>
      <c r="D40" s="38">
        <v>64603</v>
      </c>
      <c r="E40" s="39">
        <v>64603</v>
      </c>
      <c r="F40" s="40">
        <v>64603</v>
      </c>
      <c r="G40" s="38">
        <v>64603</v>
      </c>
      <c r="H40" s="41">
        <v>64603</v>
      </c>
      <c r="I40" s="42">
        <v>64603</v>
      </c>
      <c r="J40" s="38">
        <v>64603</v>
      </c>
      <c r="K40" s="39">
        <v>64603</v>
      </c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>
        <v>11494</v>
      </c>
      <c r="D43" s="38">
        <v>11494</v>
      </c>
      <c r="E43" s="39">
        <v>11494</v>
      </c>
      <c r="F43" s="40">
        <v>11494</v>
      </c>
      <c r="G43" s="38">
        <v>11494</v>
      </c>
      <c r="H43" s="41">
        <v>11494</v>
      </c>
      <c r="I43" s="42">
        <v>11494</v>
      </c>
      <c r="J43" s="38">
        <v>11494</v>
      </c>
      <c r="K43" s="39">
        <v>11494</v>
      </c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76097</v>
      </c>
      <c r="D45" s="48">
        <f aca="true" t="shared" si="10" ref="D45:K45">SUM(D40:D44)</f>
        <v>76097</v>
      </c>
      <c r="E45" s="49">
        <f t="shared" si="10"/>
        <v>76097</v>
      </c>
      <c r="F45" s="50">
        <f t="shared" si="10"/>
        <v>76097</v>
      </c>
      <c r="G45" s="48">
        <f t="shared" si="10"/>
        <v>76097</v>
      </c>
      <c r="H45" s="51">
        <f t="shared" si="10"/>
        <v>76097</v>
      </c>
      <c r="I45" s="52">
        <f t="shared" si="10"/>
        <v>76097</v>
      </c>
      <c r="J45" s="48">
        <f t="shared" si="10"/>
        <v>76097</v>
      </c>
      <c r="K45" s="49">
        <f t="shared" si="10"/>
        <v>76097</v>
      </c>
    </row>
    <row r="46" spans="1:11" ht="12.75">
      <c r="A46" s="20" t="s">
        <v>31</v>
      </c>
      <c r="B46" s="11" t="s">
        <v>32</v>
      </c>
      <c r="C46" s="53">
        <f>+C39+C45</f>
        <v>103659</v>
      </c>
      <c r="D46" s="53">
        <f aca="true" t="shared" si="11" ref="D46:K46">+D39+D45</f>
        <v>103659</v>
      </c>
      <c r="E46" s="54">
        <f t="shared" si="11"/>
        <v>103659</v>
      </c>
      <c r="F46" s="55">
        <f t="shared" si="11"/>
        <v>103659</v>
      </c>
      <c r="G46" s="53">
        <f t="shared" si="11"/>
        <v>103659</v>
      </c>
      <c r="H46" s="56">
        <f t="shared" si="11"/>
        <v>103659</v>
      </c>
      <c r="I46" s="57">
        <f t="shared" si="11"/>
        <v>103659</v>
      </c>
      <c r="J46" s="53">
        <f t="shared" si="11"/>
        <v>103659</v>
      </c>
      <c r="K46" s="54">
        <f t="shared" si="11"/>
        <v>103659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>
        <v>7889624</v>
      </c>
      <c r="D57" s="70">
        <v>7889624</v>
      </c>
      <c r="E57" s="71">
        <v>7889624</v>
      </c>
      <c r="F57" s="72">
        <v>7889624</v>
      </c>
      <c r="G57" s="70">
        <v>7889624</v>
      </c>
      <c r="H57" s="73">
        <v>7889624</v>
      </c>
      <c r="I57" s="74">
        <v>7889624</v>
      </c>
      <c r="J57" s="70">
        <v>7889624</v>
      </c>
      <c r="K57" s="71">
        <v>7889624</v>
      </c>
    </row>
    <row r="58" spans="1:11" ht="12.75">
      <c r="A58" s="18" t="s">
        <v>66</v>
      </c>
      <c r="B58" s="11"/>
      <c r="C58" s="70">
        <v>8000000</v>
      </c>
      <c r="D58" s="70">
        <v>8000000</v>
      </c>
      <c r="E58" s="71">
        <v>8000000</v>
      </c>
      <c r="F58" s="72">
        <v>8000000</v>
      </c>
      <c r="G58" s="70">
        <v>8000000</v>
      </c>
      <c r="H58" s="73">
        <v>8000000</v>
      </c>
      <c r="I58" s="74">
        <v>8000000</v>
      </c>
      <c r="J58" s="70">
        <v>8000000</v>
      </c>
      <c r="K58" s="71">
        <v>8000000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15889624</v>
      </c>
      <c r="D60" s="65">
        <f aca="true" t="shared" si="12" ref="D60:K60">SUM(D55:D59)</f>
        <v>15889624</v>
      </c>
      <c r="E60" s="66">
        <f t="shared" si="12"/>
        <v>15889624</v>
      </c>
      <c r="F60" s="67">
        <f t="shared" si="12"/>
        <v>15889624</v>
      </c>
      <c r="G60" s="65">
        <f t="shared" si="12"/>
        <v>15889624</v>
      </c>
      <c r="H60" s="68">
        <f t="shared" si="12"/>
        <v>15889624</v>
      </c>
      <c r="I60" s="69">
        <f t="shared" si="12"/>
        <v>15889624</v>
      </c>
      <c r="J60" s="65">
        <f t="shared" si="12"/>
        <v>15889624</v>
      </c>
      <c r="K60" s="66">
        <f t="shared" si="12"/>
        <v>15889624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16110138</v>
      </c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16110138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121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32162</v>
      </c>
      <c r="D6" s="38">
        <v>33554</v>
      </c>
      <c r="E6" s="39">
        <v>20181</v>
      </c>
      <c r="F6" s="40">
        <v>42489</v>
      </c>
      <c r="G6" s="38">
        <v>20181</v>
      </c>
      <c r="H6" s="41">
        <v>20181</v>
      </c>
      <c r="I6" s="42">
        <v>20493</v>
      </c>
      <c r="J6" s="38">
        <v>20811</v>
      </c>
      <c r="K6" s="39">
        <v>21134</v>
      </c>
    </row>
    <row r="7" spans="1:11" ht="12.75">
      <c r="A7" s="18" t="s">
        <v>20</v>
      </c>
      <c r="B7" s="11"/>
      <c r="C7" s="38">
        <v>29286</v>
      </c>
      <c r="D7" s="38">
        <v>29809</v>
      </c>
      <c r="E7" s="39">
        <v>39480</v>
      </c>
      <c r="F7" s="40">
        <v>44442</v>
      </c>
      <c r="G7" s="38">
        <v>39480</v>
      </c>
      <c r="H7" s="41">
        <v>39480</v>
      </c>
      <c r="I7" s="42">
        <v>40091</v>
      </c>
      <c r="J7" s="38">
        <v>40712</v>
      </c>
      <c r="K7" s="39">
        <v>41343</v>
      </c>
    </row>
    <row r="8" spans="1:11" ht="12.75">
      <c r="A8" s="18" t="s">
        <v>21</v>
      </c>
      <c r="B8" s="11" t="s">
        <v>22</v>
      </c>
      <c r="C8" s="38">
        <v>46406</v>
      </c>
      <c r="D8" s="38">
        <v>47727</v>
      </c>
      <c r="E8" s="39">
        <v>91252</v>
      </c>
      <c r="F8" s="40"/>
      <c r="G8" s="38">
        <v>93636</v>
      </c>
      <c r="H8" s="41">
        <v>93636</v>
      </c>
      <c r="I8" s="42">
        <v>95087</v>
      </c>
      <c r="J8" s="38">
        <v>96561</v>
      </c>
      <c r="K8" s="39">
        <v>98058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>
        <v>43959</v>
      </c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107854</v>
      </c>
      <c r="D10" s="43">
        <f aca="true" t="shared" si="0" ref="D10:K10">SUM(D6:D9)</f>
        <v>111090</v>
      </c>
      <c r="E10" s="44">
        <f t="shared" si="0"/>
        <v>150913</v>
      </c>
      <c r="F10" s="45">
        <f t="shared" si="0"/>
        <v>130890</v>
      </c>
      <c r="G10" s="43">
        <f t="shared" si="0"/>
        <v>153297</v>
      </c>
      <c r="H10" s="46">
        <f t="shared" si="0"/>
        <v>153297</v>
      </c>
      <c r="I10" s="47">
        <f t="shared" si="0"/>
        <v>155671</v>
      </c>
      <c r="J10" s="43">
        <f t="shared" si="0"/>
        <v>158084</v>
      </c>
      <c r="K10" s="44">
        <f t="shared" si="0"/>
        <v>160535</v>
      </c>
    </row>
    <row r="11" spans="1:11" ht="12.75">
      <c r="A11" s="18" t="s">
        <v>26</v>
      </c>
      <c r="B11" s="11" t="s">
        <v>27</v>
      </c>
      <c r="C11" s="38">
        <v>19641</v>
      </c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>
        <v>18954</v>
      </c>
      <c r="E12" s="39">
        <v>10966</v>
      </c>
      <c r="F12" s="40">
        <v>20062</v>
      </c>
      <c r="G12" s="38">
        <v>11767</v>
      </c>
      <c r="H12" s="41">
        <v>11767</v>
      </c>
      <c r="I12" s="42">
        <v>13578</v>
      </c>
      <c r="J12" s="38">
        <v>16237</v>
      </c>
      <c r="K12" s="39">
        <v>16590</v>
      </c>
    </row>
    <row r="13" spans="1:11" ht="12.75">
      <c r="A13" s="18" t="s">
        <v>29</v>
      </c>
      <c r="B13" s="11"/>
      <c r="C13" s="38">
        <v>193835</v>
      </c>
      <c r="D13" s="38">
        <v>193186</v>
      </c>
      <c r="E13" s="39">
        <v>158341</v>
      </c>
      <c r="F13" s="40">
        <v>168394</v>
      </c>
      <c r="G13" s="38">
        <v>161016</v>
      </c>
      <c r="H13" s="41">
        <v>161016</v>
      </c>
      <c r="I13" s="42">
        <v>163672</v>
      </c>
      <c r="J13" s="38">
        <v>166209</v>
      </c>
      <c r="K13" s="39">
        <v>168785</v>
      </c>
    </row>
    <row r="14" spans="1:11" ht="12.75">
      <c r="A14" s="19" t="s">
        <v>30</v>
      </c>
      <c r="B14" s="11"/>
      <c r="C14" s="48">
        <f>SUM(C11:C13)</f>
        <v>213476</v>
      </c>
      <c r="D14" s="48">
        <f aca="true" t="shared" si="1" ref="D14:K14">SUM(D11:D13)</f>
        <v>212140</v>
      </c>
      <c r="E14" s="49">
        <f t="shared" si="1"/>
        <v>169307</v>
      </c>
      <c r="F14" s="50">
        <f t="shared" si="1"/>
        <v>188456</v>
      </c>
      <c r="G14" s="48">
        <f t="shared" si="1"/>
        <v>172783</v>
      </c>
      <c r="H14" s="51">
        <f t="shared" si="1"/>
        <v>172783</v>
      </c>
      <c r="I14" s="52">
        <f t="shared" si="1"/>
        <v>177250</v>
      </c>
      <c r="J14" s="48">
        <f t="shared" si="1"/>
        <v>182446</v>
      </c>
      <c r="K14" s="49">
        <f t="shared" si="1"/>
        <v>185375</v>
      </c>
    </row>
    <row r="15" spans="1:11" ht="12.75">
      <c r="A15" s="20" t="s">
        <v>31</v>
      </c>
      <c r="B15" s="11" t="s">
        <v>32</v>
      </c>
      <c r="C15" s="53">
        <f>+C10+C14</f>
        <v>321330</v>
      </c>
      <c r="D15" s="53">
        <f aca="true" t="shared" si="2" ref="D15:K15">+D10+D14</f>
        <v>323230</v>
      </c>
      <c r="E15" s="54">
        <f t="shared" si="2"/>
        <v>320220</v>
      </c>
      <c r="F15" s="55">
        <f t="shared" si="2"/>
        <v>319346</v>
      </c>
      <c r="G15" s="53">
        <f t="shared" si="2"/>
        <v>326080</v>
      </c>
      <c r="H15" s="56">
        <f t="shared" si="2"/>
        <v>326080</v>
      </c>
      <c r="I15" s="57">
        <f t="shared" si="2"/>
        <v>332921</v>
      </c>
      <c r="J15" s="53">
        <f t="shared" si="2"/>
        <v>340530</v>
      </c>
      <c r="K15" s="54">
        <f t="shared" si="2"/>
        <v>345910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32162</v>
      </c>
      <c r="D17" s="38">
        <v>33554</v>
      </c>
      <c r="E17" s="39">
        <v>29650</v>
      </c>
      <c r="F17" s="40">
        <v>69348</v>
      </c>
      <c r="G17" s="38">
        <v>46389</v>
      </c>
      <c r="H17" s="41">
        <v>46389</v>
      </c>
      <c r="I17" s="42">
        <v>52153</v>
      </c>
      <c r="J17" s="38">
        <v>58667</v>
      </c>
      <c r="K17" s="39">
        <v>61077</v>
      </c>
    </row>
    <row r="18" spans="1:11" ht="12.75">
      <c r="A18" s="18" t="s">
        <v>35</v>
      </c>
      <c r="B18" s="11"/>
      <c r="C18" s="38">
        <v>21408</v>
      </c>
      <c r="D18" s="38">
        <v>22444</v>
      </c>
      <c r="E18" s="39">
        <v>2027</v>
      </c>
      <c r="F18" s="40"/>
      <c r="G18" s="38">
        <v>2027</v>
      </c>
      <c r="H18" s="41">
        <v>2027</v>
      </c>
      <c r="I18" s="42">
        <v>2058</v>
      </c>
      <c r="J18" s="38">
        <v>2090</v>
      </c>
      <c r="K18" s="39">
        <v>2122</v>
      </c>
    </row>
    <row r="19" spans="1:11" ht="12.75">
      <c r="A19" s="18" t="s">
        <v>36</v>
      </c>
      <c r="B19" s="11"/>
      <c r="C19" s="38"/>
      <c r="D19" s="38"/>
      <c r="E19" s="39">
        <v>46792</v>
      </c>
      <c r="F19" s="40"/>
      <c r="G19" s="38">
        <v>46792</v>
      </c>
      <c r="H19" s="41">
        <v>46792</v>
      </c>
      <c r="I19" s="42">
        <v>47517</v>
      </c>
      <c r="J19" s="38">
        <v>48254</v>
      </c>
      <c r="K19" s="39">
        <v>49002</v>
      </c>
    </row>
    <row r="20" spans="1:11" ht="12.75">
      <c r="A20" s="18" t="s">
        <v>37</v>
      </c>
      <c r="B20" s="11"/>
      <c r="C20" s="38">
        <v>230569</v>
      </c>
      <c r="D20" s="38">
        <v>238152</v>
      </c>
      <c r="E20" s="39">
        <v>163057</v>
      </c>
      <c r="F20" s="40">
        <v>221890</v>
      </c>
      <c r="G20" s="38">
        <v>163057</v>
      </c>
      <c r="H20" s="41">
        <v>163057</v>
      </c>
      <c r="I20" s="42">
        <v>165584</v>
      </c>
      <c r="J20" s="38">
        <v>168151</v>
      </c>
      <c r="K20" s="39">
        <v>170757</v>
      </c>
    </row>
    <row r="21" spans="1:11" ht="12.75">
      <c r="A21" s="18" t="s">
        <v>38</v>
      </c>
      <c r="B21" s="11"/>
      <c r="C21" s="38"/>
      <c r="D21" s="38"/>
      <c r="E21" s="39">
        <v>2542</v>
      </c>
      <c r="F21" s="40"/>
      <c r="G21" s="38">
        <v>2542</v>
      </c>
      <c r="H21" s="41">
        <v>2542</v>
      </c>
      <c r="I21" s="42">
        <v>2581</v>
      </c>
      <c r="J21" s="38">
        <v>2621</v>
      </c>
      <c r="K21" s="39">
        <v>2662</v>
      </c>
    </row>
    <row r="22" spans="1:11" ht="12.75">
      <c r="A22" s="19" t="s">
        <v>25</v>
      </c>
      <c r="B22" s="11"/>
      <c r="C22" s="43">
        <f>SUM(C17:C21)</f>
        <v>284139</v>
      </c>
      <c r="D22" s="43">
        <f aca="true" t="shared" si="3" ref="D22:K22">SUM(D17:D21)</f>
        <v>294150</v>
      </c>
      <c r="E22" s="44">
        <f t="shared" si="3"/>
        <v>244068</v>
      </c>
      <c r="F22" s="45">
        <f t="shared" si="3"/>
        <v>291238</v>
      </c>
      <c r="G22" s="43">
        <f t="shared" si="3"/>
        <v>260807</v>
      </c>
      <c r="H22" s="46">
        <f t="shared" si="3"/>
        <v>260807</v>
      </c>
      <c r="I22" s="47">
        <f t="shared" si="3"/>
        <v>269893</v>
      </c>
      <c r="J22" s="43">
        <f t="shared" si="3"/>
        <v>279783</v>
      </c>
      <c r="K22" s="44">
        <f t="shared" si="3"/>
        <v>285620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>
        <v>37191</v>
      </c>
      <c r="D24" s="38">
        <v>29080</v>
      </c>
      <c r="E24" s="39">
        <v>18185</v>
      </c>
      <c r="F24" s="40"/>
      <c r="G24" s="38">
        <v>18185</v>
      </c>
      <c r="H24" s="41">
        <v>18185</v>
      </c>
      <c r="I24" s="42">
        <v>18467</v>
      </c>
      <c r="J24" s="38">
        <v>18753</v>
      </c>
      <c r="K24" s="39">
        <v>19044</v>
      </c>
    </row>
    <row r="25" spans="1:11" ht="12.75">
      <c r="A25" s="18" t="s">
        <v>41</v>
      </c>
      <c r="B25" s="11"/>
      <c r="C25" s="38"/>
      <c r="D25" s="38"/>
      <c r="E25" s="39">
        <v>57967</v>
      </c>
      <c r="F25" s="40">
        <v>28108</v>
      </c>
      <c r="G25" s="38">
        <v>47088</v>
      </c>
      <c r="H25" s="41">
        <v>47088</v>
      </c>
      <c r="I25" s="42">
        <v>44561</v>
      </c>
      <c r="J25" s="38">
        <v>41994</v>
      </c>
      <c r="K25" s="39">
        <v>41246</v>
      </c>
    </row>
    <row r="26" spans="1:11" ht="12.75">
      <c r="A26" s="19" t="s">
        <v>30</v>
      </c>
      <c r="B26" s="11"/>
      <c r="C26" s="48">
        <f>SUM(C23:C25)</f>
        <v>37191</v>
      </c>
      <c r="D26" s="48">
        <f aca="true" t="shared" si="4" ref="D26:K26">SUM(D23:D25)</f>
        <v>29080</v>
      </c>
      <c r="E26" s="49">
        <f t="shared" si="4"/>
        <v>76152</v>
      </c>
      <c r="F26" s="50">
        <f t="shared" si="4"/>
        <v>28108</v>
      </c>
      <c r="G26" s="48">
        <f t="shared" si="4"/>
        <v>65273</v>
      </c>
      <c r="H26" s="51">
        <f t="shared" si="4"/>
        <v>65273</v>
      </c>
      <c r="I26" s="52">
        <f t="shared" si="4"/>
        <v>63028</v>
      </c>
      <c r="J26" s="48">
        <f t="shared" si="4"/>
        <v>60747</v>
      </c>
      <c r="K26" s="49">
        <f t="shared" si="4"/>
        <v>60290</v>
      </c>
    </row>
    <row r="27" spans="1:11" ht="12.75">
      <c r="A27" s="20" t="s">
        <v>31</v>
      </c>
      <c r="B27" s="11" t="s">
        <v>32</v>
      </c>
      <c r="C27" s="53">
        <f>+C22+C26</f>
        <v>321330</v>
      </c>
      <c r="D27" s="53">
        <f aca="true" t="shared" si="5" ref="D27:K27">+D22+D26</f>
        <v>323230</v>
      </c>
      <c r="E27" s="54">
        <f t="shared" si="5"/>
        <v>320220</v>
      </c>
      <c r="F27" s="55">
        <f t="shared" si="5"/>
        <v>319346</v>
      </c>
      <c r="G27" s="53">
        <f t="shared" si="5"/>
        <v>326080</v>
      </c>
      <c r="H27" s="56">
        <f t="shared" si="5"/>
        <v>326080</v>
      </c>
      <c r="I27" s="57">
        <f t="shared" si="5"/>
        <v>332921</v>
      </c>
      <c r="J27" s="53">
        <f t="shared" si="5"/>
        <v>340530</v>
      </c>
      <c r="K27" s="54">
        <f t="shared" si="5"/>
        <v>345910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>
        <v>108463</v>
      </c>
      <c r="G49" s="38">
        <v>293472</v>
      </c>
      <c r="H49" s="64">
        <v>293472</v>
      </c>
      <c r="I49" s="42">
        <v>241025</v>
      </c>
      <c r="J49" s="38">
        <v>242662</v>
      </c>
      <c r="K49" s="64">
        <v>244386</v>
      </c>
    </row>
    <row r="50" spans="1:11" ht="12.75">
      <c r="A50" s="18" t="s">
        <v>58</v>
      </c>
      <c r="B50" s="11"/>
      <c r="C50" s="38"/>
      <c r="D50" s="38"/>
      <c r="E50" s="64"/>
      <c r="F50" s="42">
        <v>10195</v>
      </c>
      <c r="G50" s="38">
        <v>277664</v>
      </c>
      <c r="H50" s="64">
        <v>277664</v>
      </c>
      <c r="I50" s="42">
        <v>278710</v>
      </c>
      <c r="J50" s="38">
        <v>279773</v>
      </c>
      <c r="K50" s="64">
        <v>282711</v>
      </c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483350000</v>
      </c>
      <c r="G55" s="70">
        <v>483350000</v>
      </c>
      <c r="H55" s="73">
        <v>483350000</v>
      </c>
      <c r="I55" s="74">
        <v>577491525</v>
      </c>
      <c r="J55" s="70">
        <v>620203500</v>
      </c>
      <c r="K55" s="71">
        <v>667795725</v>
      </c>
    </row>
    <row r="56" spans="1:11" ht="12.75">
      <c r="A56" s="18" t="s">
        <v>64</v>
      </c>
      <c r="B56" s="11"/>
      <c r="C56" s="70"/>
      <c r="D56" s="70"/>
      <c r="E56" s="71"/>
      <c r="F56" s="72">
        <v>207150000</v>
      </c>
      <c r="G56" s="70">
        <v>207150000</v>
      </c>
      <c r="H56" s="73">
        <v>207150000</v>
      </c>
      <c r="I56" s="74">
        <v>192497175</v>
      </c>
      <c r="J56" s="70">
        <v>206734500</v>
      </c>
      <c r="K56" s="71">
        <v>222598575</v>
      </c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690500000</v>
      </c>
      <c r="G60" s="65">
        <f t="shared" si="12"/>
        <v>690500000</v>
      </c>
      <c r="H60" s="68">
        <f t="shared" si="12"/>
        <v>690500000</v>
      </c>
      <c r="I60" s="69">
        <f t="shared" si="12"/>
        <v>769988700</v>
      </c>
      <c r="J60" s="65">
        <f t="shared" si="12"/>
        <v>826938000</v>
      </c>
      <c r="K60" s="66">
        <f t="shared" si="12"/>
        <v>890394300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>
        <v>1947720</v>
      </c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1947720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122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>
        <v>4198</v>
      </c>
      <c r="J29" s="38">
        <v>4198</v>
      </c>
      <c r="K29" s="39">
        <v>4218</v>
      </c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4198</v>
      </c>
      <c r="J31" s="43">
        <f t="shared" si="6"/>
        <v>4198</v>
      </c>
      <c r="K31" s="44">
        <f t="shared" si="6"/>
        <v>4218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>
        <v>147</v>
      </c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147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4345</v>
      </c>
      <c r="J36" s="53">
        <f t="shared" si="8"/>
        <v>4198</v>
      </c>
      <c r="K36" s="54">
        <f t="shared" si="8"/>
        <v>4218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>
        <v>4999</v>
      </c>
      <c r="J40" s="38">
        <v>5991</v>
      </c>
      <c r="K40" s="39">
        <v>6011</v>
      </c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4999</v>
      </c>
      <c r="J45" s="48">
        <f t="shared" si="10"/>
        <v>5991</v>
      </c>
      <c r="K45" s="49">
        <f t="shared" si="10"/>
        <v>6011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4999</v>
      </c>
      <c r="J46" s="53">
        <f t="shared" si="11"/>
        <v>5991</v>
      </c>
      <c r="K46" s="54">
        <f t="shared" si="11"/>
        <v>6011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>
        <v>857</v>
      </c>
      <c r="J51" s="38">
        <v>877</v>
      </c>
      <c r="K51" s="64">
        <v>897</v>
      </c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>
        <v>992</v>
      </c>
      <c r="J52" s="58">
        <v>1012</v>
      </c>
      <c r="K52" s="80">
        <v>1032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55000</v>
      </c>
      <c r="D63" s="38">
        <v>55000</v>
      </c>
      <c r="E63" s="39">
        <v>55000</v>
      </c>
      <c r="F63" s="86">
        <v>65000</v>
      </c>
      <c r="G63" s="38">
        <v>55000</v>
      </c>
      <c r="H63" s="41">
        <v>55000</v>
      </c>
      <c r="I63" s="42">
        <v>65000</v>
      </c>
      <c r="J63" s="38">
        <v>65000</v>
      </c>
      <c r="K63" s="39">
        <v>65000</v>
      </c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>
        <v>50</v>
      </c>
      <c r="D67" s="87">
        <v>50</v>
      </c>
      <c r="E67" s="88">
        <v>50</v>
      </c>
      <c r="F67" s="86">
        <v>50</v>
      </c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/>
      <c r="D68" s="58"/>
      <c r="E68" s="59"/>
      <c r="F68" s="91">
        <v>124</v>
      </c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>
        <v>19274043</v>
      </c>
      <c r="H70" s="73">
        <v>19274043</v>
      </c>
      <c r="I70" s="74">
        <v>19274043</v>
      </c>
      <c r="J70" s="70">
        <v>20237745</v>
      </c>
      <c r="K70" s="71">
        <v>21249632</v>
      </c>
    </row>
    <row r="71" spans="1:11" ht="12.75">
      <c r="A71" s="18" t="s">
        <v>79</v>
      </c>
      <c r="B71" s="11"/>
      <c r="C71" s="70"/>
      <c r="D71" s="70"/>
      <c r="E71" s="71"/>
      <c r="F71" s="72">
        <v>19274044</v>
      </c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19274044</v>
      </c>
      <c r="G79" s="75">
        <f t="shared" si="13"/>
        <v>19274043</v>
      </c>
      <c r="H79" s="78">
        <f t="shared" si="13"/>
        <v>19274043</v>
      </c>
      <c r="I79" s="79">
        <f t="shared" si="13"/>
        <v>19274043</v>
      </c>
      <c r="J79" s="75">
        <f t="shared" si="13"/>
        <v>20237745</v>
      </c>
      <c r="K79" s="76">
        <f t="shared" si="13"/>
        <v>21249632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123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22000</v>
      </c>
      <c r="D6" s="38">
        <v>22000</v>
      </c>
      <c r="E6" s="39">
        <v>22000</v>
      </c>
      <c r="F6" s="40">
        <v>22000</v>
      </c>
      <c r="G6" s="38">
        <v>22000</v>
      </c>
      <c r="H6" s="41">
        <v>22000</v>
      </c>
      <c r="I6" s="42">
        <v>22000</v>
      </c>
      <c r="J6" s="38">
        <v>22000</v>
      </c>
      <c r="K6" s="39">
        <v>22000</v>
      </c>
    </row>
    <row r="7" spans="1:11" ht="12.75">
      <c r="A7" s="18" t="s">
        <v>20</v>
      </c>
      <c r="B7" s="11"/>
      <c r="C7" s="38">
        <v>6000</v>
      </c>
      <c r="D7" s="38">
        <v>6000</v>
      </c>
      <c r="E7" s="39">
        <v>6000</v>
      </c>
      <c r="F7" s="40">
        <v>6000</v>
      </c>
      <c r="G7" s="38">
        <v>6000</v>
      </c>
      <c r="H7" s="41">
        <v>6000</v>
      </c>
      <c r="I7" s="42">
        <v>6000</v>
      </c>
      <c r="J7" s="38">
        <v>6000</v>
      </c>
      <c r="K7" s="39">
        <v>6000</v>
      </c>
    </row>
    <row r="8" spans="1:11" ht="12.75">
      <c r="A8" s="18" t="s">
        <v>21</v>
      </c>
      <c r="B8" s="11" t="s">
        <v>22</v>
      </c>
      <c r="C8" s="38">
        <v>7000</v>
      </c>
      <c r="D8" s="38">
        <v>7000</v>
      </c>
      <c r="E8" s="39">
        <v>7000</v>
      </c>
      <c r="F8" s="40">
        <v>7000</v>
      </c>
      <c r="G8" s="38">
        <v>7000</v>
      </c>
      <c r="H8" s="41">
        <v>7000</v>
      </c>
      <c r="I8" s="42">
        <v>7000</v>
      </c>
      <c r="J8" s="38">
        <v>7000</v>
      </c>
      <c r="K8" s="39">
        <v>7000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35000</v>
      </c>
      <c r="D10" s="43">
        <f aca="true" t="shared" si="0" ref="D10:K10">SUM(D6:D9)</f>
        <v>35000</v>
      </c>
      <c r="E10" s="44">
        <f t="shared" si="0"/>
        <v>35000</v>
      </c>
      <c r="F10" s="45">
        <f t="shared" si="0"/>
        <v>35000</v>
      </c>
      <c r="G10" s="43">
        <f t="shared" si="0"/>
        <v>35000</v>
      </c>
      <c r="H10" s="46">
        <f t="shared" si="0"/>
        <v>35000</v>
      </c>
      <c r="I10" s="47">
        <f t="shared" si="0"/>
        <v>35000</v>
      </c>
      <c r="J10" s="43">
        <f t="shared" si="0"/>
        <v>35000</v>
      </c>
      <c r="K10" s="44">
        <f t="shared" si="0"/>
        <v>35000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>
        <v>12000</v>
      </c>
      <c r="D12" s="38">
        <v>12000</v>
      </c>
      <c r="E12" s="39">
        <v>12000</v>
      </c>
      <c r="F12" s="40">
        <v>12000</v>
      </c>
      <c r="G12" s="38">
        <v>12000</v>
      </c>
      <c r="H12" s="41">
        <v>12000</v>
      </c>
      <c r="I12" s="42">
        <v>12000</v>
      </c>
      <c r="J12" s="38">
        <v>12000</v>
      </c>
      <c r="K12" s="39">
        <v>12000</v>
      </c>
    </row>
    <row r="13" spans="1:11" ht="12.75">
      <c r="A13" s="18" t="s">
        <v>29</v>
      </c>
      <c r="B13" s="11"/>
      <c r="C13" s="38">
        <v>12000</v>
      </c>
      <c r="D13" s="38">
        <v>12000</v>
      </c>
      <c r="E13" s="39">
        <v>12000</v>
      </c>
      <c r="F13" s="40">
        <v>12000</v>
      </c>
      <c r="G13" s="38">
        <v>12000</v>
      </c>
      <c r="H13" s="41">
        <v>12000</v>
      </c>
      <c r="I13" s="42">
        <v>12000</v>
      </c>
      <c r="J13" s="38">
        <v>12000</v>
      </c>
      <c r="K13" s="39">
        <v>12000</v>
      </c>
    </row>
    <row r="14" spans="1:11" ht="12.75">
      <c r="A14" s="19" t="s">
        <v>30</v>
      </c>
      <c r="B14" s="11"/>
      <c r="C14" s="48">
        <f>SUM(C11:C13)</f>
        <v>24000</v>
      </c>
      <c r="D14" s="48">
        <f aca="true" t="shared" si="1" ref="D14:K14">SUM(D11:D13)</f>
        <v>24000</v>
      </c>
      <c r="E14" s="49">
        <f t="shared" si="1"/>
        <v>24000</v>
      </c>
      <c r="F14" s="50">
        <f t="shared" si="1"/>
        <v>24000</v>
      </c>
      <c r="G14" s="48">
        <f t="shared" si="1"/>
        <v>24000</v>
      </c>
      <c r="H14" s="51">
        <f t="shared" si="1"/>
        <v>24000</v>
      </c>
      <c r="I14" s="52">
        <f t="shared" si="1"/>
        <v>24000</v>
      </c>
      <c r="J14" s="48">
        <f t="shared" si="1"/>
        <v>24000</v>
      </c>
      <c r="K14" s="49">
        <f t="shared" si="1"/>
        <v>24000</v>
      </c>
    </row>
    <row r="15" spans="1:11" ht="12.75">
      <c r="A15" s="20" t="s">
        <v>31</v>
      </c>
      <c r="B15" s="11" t="s">
        <v>32</v>
      </c>
      <c r="C15" s="53">
        <f>+C10+C14</f>
        <v>59000</v>
      </c>
      <c r="D15" s="53">
        <f aca="true" t="shared" si="2" ref="D15:K15">+D10+D14</f>
        <v>59000</v>
      </c>
      <c r="E15" s="54">
        <f t="shared" si="2"/>
        <v>59000</v>
      </c>
      <c r="F15" s="55">
        <f t="shared" si="2"/>
        <v>59000</v>
      </c>
      <c r="G15" s="53">
        <f t="shared" si="2"/>
        <v>59000</v>
      </c>
      <c r="H15" s="56">
        <f t="shared" si="2"/>
        <v>59000</v>
      </c>
      <c r="I15" s="57">
        <f t="shared" si="2"/>
        <v>59000</v>
      </c>
      <c r="J15" s="53">
        <f t="shared" si="2"/>
        <v>59000</v>
      </c>
      <c r="K15" s="54">
        <f t="shared" si="2"/>
        <v>59000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>
        <v>19000</v>
      </c>
      <c r="D18" s="38">
        <v>19000</v>
      </c>
      <c r="E18" s="39">
        <v>19000</v>
      </c>
      <c r="F18" s="40">
        <v>19000</v>
      </c>
      <c r="G18" s="38">
        <v>19000</v>
      </c>
      <c r="H18" s="41">
        <v>19000</v>
      </c>
      <c r="I18" s="42">
        <v>19000</v>
      </c>
      <c r="J18" s="38">
        <v>19000</v>
      </c>
      <c r="K18" s="39">
        <v>19000</v>
      </c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19000</v>
      </c>
      <c r="D22" s="43">
        <f aca="true" t="shared" si="3" ref="D22:K22">SUM(D17:D21)</f>
        <v>19000</v>
      </c>
      <c r="E22" s="44">
        <f t="shared" si="3"/>
        <v>19000</v>
      </c>
      <c r="F22" s="45">
        <f t="shared" si="3"/>
        <v>19000</v>
      </c>
      <c r="G22" s="43">
        <f t="shared" si="3"/>
        <v>19000</v>
      </c>
      <c r="H22" s="46">
        <f t="shared" si="3"/>
        <v>19000</v>
      </c>
      <c r="I22" s="47">
        <f t="shared" si="3"/>
        <v>19000</v>
      </c>
      <c r="J22" s="43">
        <f t="shared" si="3"/>
        <v>19000</v>
      </c>
      <c r="K22" s="44">
        <f t="shared" si="3"/>
        <v>19000</v>
      </c>
    </row>
    <row r="23" spans="1:11" ht="12.75">
      <c r="A23" s="18" t="s">
        <v>39</v>
      </c>
      <c r="B23" s="11"/>
      <c r="C23" s="38">
        <v>27000</v>
      </c>
      <c r="D23" s="38">
        <v>27000</v>
      </c>
      <c r="E23" s="39">
        <v>27000</v>
      </c>
      <c r="F23" s="40">
        <v>27000</v>
      </c>
      <c r="G23" s="38">
        <v>27000</v>
      </c>
      <c r="H23" s="41">
        <v>27000</v>
      </c>
      <c r="I23" s="42">
        <v>27000</v>
      </c>
      <c r="J23" s="38">
        <v>27000</v>
      </c>
      <c r="K23" s="39">
        <v>27000</v>
      </c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>
        <v>1000</v>
      </c>
      <c r="D25" s="38">
        <v>1000</v>
      </c>
      <c r="E25" s="39">
        <v>1000</v>
      </c>
      <c r="F25" s="40">
        <v>1000</v>
      </c>
      <c r="G25" s="38">
        <v>1000</v>
      </c>
      <c r="H25" s="41">
        <v>1000</v>
      </c>
      <c r="I25" s="42">
        <v>1000</v>
      </c>
      <c r="J25" s="38">
        <v>1000</v>
      </c>
      <c r="K25" s="39">
        <v>1000</v>
      </c>
    </row>
    <row r="26" spans="1:11" ht="12.75">
      <c r="A26" s="19" t="s">
        <v>30</v>
      </c>
      <c r="B26" s="11"/>
      <c r="C26" s="48">
        <f>SUM(C23:C25)</f>
        <v>28000</v>
      </c>
      <c r="D26" s="48">
        <f aca="true" t="shared" si="4" ref="D26:K26">SUM(D23:D25)</f>
        <v>28000</v>
      </c>
      <c r="E26" s="49">
        <f t="shared" si="4"/>
        <v>28000</v>
      </c>
      <c r="F26" s="50">
        <f t="shared" si="4"/>
        <v>28000</v>
      </c>
      <c r="G26" s="48">
        <f t="shared" si="4"/>
        <v>28000</v>
      </c>
      <c r="H26" s="51">
        <f t="shared" si="4"/>
        <v>28000</v>
      </c>
      <c r="I26" s="52">
        <f t="shared" si="4"/>
        <v>28000</v>
      </c>
      <c r="J26" s="48">
        <f t="shared" si="4"/>
        <v>28000</v>
      </c>
      <c r="K26" s="49">
        <f t="shared" si="4"/>
        <v>28000</v>
      </c>
    </row>
    <row r="27" spans="1:11" ht="12.75">
      <c r="A27" s="20" t="s">
        <v>31</v>
      </c>
      <c r="B27" s="11" t="s">
        <v>32</v>
      </c>
      <c r="C27" s="53">
        <f>+C22+C26</f>
        <v>47000</v>
      </c>
      <c r="D27" s="53">
        <f aca="true" t="shared" si="5" ref="D27:K27">+D22+D26</f>
        <v>47000</v>
      </c>
      <c r="E27" s="54">
        <f t="shared" si="5"/>
        <v>47000</v>
      </c>
      <c r="F27" s="55">
        <f t="shared" si="5"/>
        <v>47000</v>
      </c>
      <c r="G27" s="53">
        <f t="shared" si="5"/>
        <v>47000</v>
      </c>
      <c r="H27" s="56">
        <f t="shared" si="5"/>
        <v>47000</v>
      </c>
      <c r="I27" s="57">
        <f t="shared" si="5"/>
        <v>47000</v>
      </c>
      <c r="J27" s="53">
        <f t="shared" si="5"/>
        <v>47000</v>
      </c>
      <c r="K27" s="54">
        <f t="shared" si="5"/>
        <v>47000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200</v>
      </c>
      <c r="D29" s="38"/>
      <c r="E29" s="39">
        <v>200</v>
      </c>
      <c r="F29" s="40">
        <v>200</v>
      </c>
      <c r="G29" s="38">
        <v>200</v>
      </c>
      <c r="H29" s="41">
        <v>200</v>
      </c>
      <c r="I29" s="42">
        <v>200</v>
      </c>
      <c r="J29" s="38">
        <v>200</v>
      </c>
      <c r="K29" s="39">
        <v>200</v>
      </c>
    </row>
    <row r="30" spans="1:11" ht="12.75">
      <c r="A30" s="18" t="s">
        <v>44</v>
      </c>
      <c r="B30" s="11"/>
      <c r="C30" s="38">
        <v>18683</v>
      </c>
      <c r="D30" s="38"/>
      <c r="E30" s="39">
        <v>22346</v>
      </c>
      <c r="F30" s="40">
        <v>22346</v>
      </c>
      <c r="G30" s="38">
        <v>22346</v>
      </c>
      <c r="H30" s="41">
        <v>22346</v>
      </c>
      <c r="I30" s="42">
        <v>22346</v>
      </c>
      <c r="J30" s="38">
        <v>22346</v>
      </c>
      <c r="K30" s="39">
        <v>22346</v>
      </c>
    </row>
    <row r="31" spans="1:11" ht="12.75">
      <c r="A31" s="19" t="s">
        <v>25</v>
      </c>
      <c r="B31" s="11"/>
      <c r="C31" s="43">
        <f>SUM(C29:C30)</f>
        <v>18883</v>
      </c>
      <c r="D31" s="43">
        <f aca="true" t="shared" si="6" ref="D31:K31">SUM(D29:D30)</f>
        <v>0</v>
      </c>
      <c r="E31" s="44">
        <f t="shared" si="6"/>
        <v>22546</v>
      </c>
      <c r="F31" s="45">
        <f t="shared" si="6"/>
        <v>22546</v>
      </c>
      <c r="G31" s="43">
        <f t="shared" si="6"/>
        <v>22546</v>
      </c>
      <c r="H31" s="46">
        <f t="shared" si="6"/>
        <v>22546</v>
      </c>
      <c r="I31" s="47">
        <f t="shared" si="6"/>
        <v>22546</v>
      </c>
      <c r="J31" s="43">
        <f t="shared" si="6"/>
        <v>22546</v>
      </c>
      <c r="K31" s="44">
        <f t="shared" si="6"/>
        <v>22546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>
        <v>3000</v>
      </c>
      <c r="D34" s="38"/>
      <c r="E34" s="39">
        <v>6000</v>
      </c>
      <c r="F34" s="40">
        <v>6000</v>
      </c>
      <c r="G34" s="38">
        <v>6000</v>
      </c>
      <c r="H34" s="41">
        <v>6000</v>
      </c>
      <c r="I34" s="42">
        <v>6000</v>
      </c>
      <c r="J34" s="38">
        <v>6000</v>
      </c>
      <c r="K34" s="39">
        <v>6000</v>
      </c>
    </row>
    <row r="35" spans="1:11" ht="12.75">
      <c r="A35" s="19" t="s">
        <v>30</v>
      </c>
      <c r="B35" s="11"/>
      <c r="C35" s="48">
        <f>SUM(C32:C34)</f>
        <v>3000</v>
      </c>
      <c r="D35" s="48">
        <f aca="true" t="shared" si="7" ref="D35:K35">SUM(D32:D34)</f>
        <v>0</v>
      </c>
      <c r="E35" s="49">
        <f t="shared" si="7"/>
        <v>6000</v>
      </c>
      <c r="F35" s="50">
        <f t="shared" si="7"/>
        <v>6000</v>
      </c>
      <c r="G35" s="48">
        <f t="shared" si="7"/>
        <v>6000</v>
      </c>
      <c r="H35" s="51">
        <f t="shared" si="7"/>
        <v>6000</v>
      </c>
      <c r="I35" s="52">
        <f t="shared" si="7"/>
        <v>6000</v>
      </c>
      <c r="J35" s="48">
        <f t="shared" si="7"/>
        <v>6000</v>
      </c>
      <c r="K35" s="49">
        <f t="shared" si="7"/>
        <v>6000</v>
      </c>
    </row>
    <row r="36" spans="1:11" ht="12.75">
      <c r="A36" s="20" t="s">
        <v>31</v>
      </c>
      <c r="B36" s="11" t="s">
        <v>32</v>
      </c>
      <c r="C36" s="53">
        <f>+C31+C35</f>
        <v>21883</v>
      </c>
      <c r="D36" s="53">
        <f aca="true" t="shared" si="8" ref="D36:K36">+D31+D35</f>
        <v>0</v>
      </c>
      <c r="E36" s="54">
        <f t="shared" si="8"/>
        <v>28546</v>
      </c>
      <c r="F36" s="55">
        <f t="shared" si="8"/>
        <v>28546</v>
      </c>
      <c r="G36" s="53">
        <f t="shared" si="8"/>
        <v>28546</v>
      </c>
      <c r="H36" s="56">
        <f t="shared" si="8"/>
        <v>28546</v>
      </c>
      <c r="I36" s="57">
        <f t="shared" si="8"/>
        <v>28546</v>
      </c>
      <c r="J36" s="53">
        <f t="shared" si="8"/>
        <v>28546</v>
      </c>
      <c r="K36" s="54">
        <f t="shared" si="8"/>
        <v>28546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8365</v>
      </c>
      <c r="D38" s="58">
        <v>7665</v>
      </c>
      <c r="E38" s="59">
        <v>8465</v>
      </c>
      <c r="F38" s="60">
        <v>14597</v>
      </c>
      <c r="G38" s="58">
        <v>14597</v>
      </c>
      <c r="H38" s="61">
        <v>14597</v>
      </c>
      <c r="I38" s="62">
        <v>14597</v>
      </c>
      <c r="J38" s="58">
        <v>14597</v>
      </c>
      <c r="K38" s="59">
        <v>14597</v>
      </c>
    </row>
    <row r="39" spans="1:11" ht="12.75">
      <c r="A39" s="19" t="s">
        <v>25</v>
      </c>
      <c r="B39" s="11"/>
      <c r="C39" s="38">
        <f>+C38</f>
        <v>8365</v>
      </c>
      <c r="D39" s="38">
        <f aca="true" t="shared" si="9" ref="D39:K39">+D38</f>
        <v>7665</v>
      </c>
      <c r="E39" s="39">
        <f t="shared" si="9"/>
        <v>8465</v>
      </c>
      <c r="F39" s="40">
        <f t="shared" si="9"/>
        <v>14597</v>
      </c>
      <c r="G39" s="38">
        <f t="shared" si="9"/>
        <v>14597</v>
      </c>
      <c r="H39" s="41">
        <f t="shared" si="9"/>
        <v>14597</v>
      </c>
      <c r="I39" s="42">
        <f t="shared" si="9"/>
        <v>14597</v>
      </c>
      <c r="J39" s="38">
        <f t="shared" si="9"/>
        <v>14597</v>
      </c>
      <c r="K39" s="39">
        <f t="shared" si="9"/>
        <v>14597</v>
      </c>
    </row>
    <row r="40" spans="1:11" ht="12.75">
      <c r="A40" s="18" t="s">
        <v>50</v>
      </c>
      <c r="B40" s="11"/>
      <c r="C40" s="38">
        <v>3358</v>
      </c>
      <c r="D40" s="38">
        <v>3258</v>
      </c>
      <c r="E40" s="39">
        <v>3415</v>
      </c>
      <c r="F40" s="40">
        <v>7488</v>
      </c>
      <c r="G40" s="38">
        <v>7488</v>
      </c>
      <c r="H40" s="41">
        <v>7488</v>
      </c>
      <c r="I40" s="42">
        <v>7488</v>
      </c>
      <c r="J40" s="38">
        <v>7488</v>
      </c>
      <c r="K40" s="39">
        <v>7488</v>
      </c>
    </row>
    <row r="41" spans="1:11" ht="12.75">
      <c r="A41" s="18" t="s">
        <v>51</v>
      </c>
      <c r="B41" s="11"/>
      <c r="C41" s="38">
        <v>625</v>
      </c>
      <c r="D41" s="38">
        <v>383</v>
      </c>
      <c r="E41" s="39">
        <v>633</v>
      </c>
      <c r="F41" s="40">
        <v>56695</v>
      </c>
      <c r="G41" s="38">
        <v>56695</v>
      </c>
      <c r="H41" s="41">
        <v>56695</v>
      </c>
      <c r="I41" s="42">
        <v>56695</v>
      </c>
      <c r="J41" s="38">
        <v>56695</v>
      </c>
      <c r="K41" s="39">
        <v>56695</v>
      </c>
    </row>
    <row r="42" spans="1:11" ht="12.75">
      <c r="A42" s="18" t="s">
        <v>52</v>
      </c>
      <c r="B42" s="11"/>
      <c r="C42" s="38">
        <v>161152</v>
      </c>
      <c r="D42" s="38">
        <v>161152</v>
      </c>
      <c r="E42" s="39">
        <v>161152</v>
      </c>
      <c r="F42" s="40">
        <v>103317</v>
      </c>
      <c r="G42" s="38">
        <v>103317</v>
      </c>
      <c r="H42" s="41">
        <v>103317</v>
      </c>
      <c r="I42" s="42">
        <v>103317</v>
      </c>
      <c r="J42" s="38">
        <v>103317</v>
      </c>
      <c r="K42" s="39">
        <v>103317</v>
      </c>
    </row>
    <row r="43" spans="1:11" ht="12.75">
      <c r="A43" s="18" t="s">
        <v>53</v>
      </c>
      <c r="B43" s="11"/>
      <c r="C43" s="38">
        <v>1</v>
      </c>
      <c r="D43" s="38"/>
      <c r="E43" s="39">
        <v>3</v>
      </c>
      <c r="F43" s="40">
        <v>3</v>
      </c>
      <c r="G43" s="38">
        <v>3</v>
      </c>
      <c r="H43" s="41">
        <v>3</v>
      </c>
      <c r="I43" s="42">
        <v>3</v>
      </c>
      <c r="J43" s="38">
        <v>3</v>
      </c>
      <c r="K43" s="39">
        <v>3</v>
      </c>
    </row>
    <row r="44" spans="1:11" ht="12.75">
      <c r="A44" s="18" t="s">
        <v>54</v>
      </c>
      <c r="B44" s="11"/>
      <c r="C44" s="38">
        <v>66809</v>
      </c>
      <c r="D44" s="38">
        <v>19162</v>
      </c>
      <c r="E44" s="39">
        <v>66642</v>
      </c>
      <c r="F44" s="40">
        <v>58210</v>
      </c>
      <c r="G44" s="38">
        <v>58210</v>
      </c>
      <c r="H44" s="41">
        <v>58210</v>
      </c>
      <c r="I44" s="42">
        <v>58210</v>
      </c>
      <c r="J44" s="38">
        <v>58210</v>
      </c>
      <c r="K44" s="39">
        <v>58210</v>
      </c>
    </row>
    <row r="45" spans="1:11" ht="12.75">
      <c r="A45" s="19" t="s">
        <v>30</v>
      </c>
      <c r="B45" s="11"/>
      <c r="C45" s="48">
        <f>SUM(C40:C44)</f>
        <v>231945</v>
      </c>
      <c r="D45" s="48">
        <f aca="true" t="shared" si="10" ref="D45:K45">SUM(D40:D44)</f>
        <v>183955</v>
      </c>
      <c r="E45" s="49">
        <f t="shared" si="10"/>
        <v>231845</v>
      </c>
      <c r="F45" s="50">
        <f t="shared" si="10"/>
        <v>225713</v>
      </c>
      <c r="G45" s="48">
        <f t="shared" si="10"/>
        <v>225713</v>
      </c>
      <c r="H45" s="51">
        <f t="shared" si="10"/>
        <v>225713</v>
      </c>
      <c r="I45" s="52">
        <f t="shared" si="10"/>
        <v>225713</v>
      </c>
      <c r="J45" s="48">
        <f t="shared" si="10"/>
        <v>225713</v>
      </c>
      <c r="K45" s="49">
        <f t="shared" si="10"/>
        <v>225713</v>
      </c>
    </row>
    <row r="46" spans="1:11" ht="12.75">
      <c r="A46" s="20" t="s">
        <v>31</v>
      </c>
      <c r="B46" s="11" t="s">
        <v>32</v>
      </c>
      <c r="C46" s="53">
        <f>+C39+C45</f>
        <v>240310</v>
      </c>
      <c r="D46" s="53">
        <f aca="true" t="shared" si="11" ref="D46:K46">+D39+D45</f>
        <v>191620</v>
      </c>
      <c r="E46" s="54">
        <f t="shared" si="11"/>
        <v>240310</v>
      </c>
      <c r="F46" s="55">
        <f t="shared" si="11"/>
        <v>240310</v>
      </c>
      <c r="G46" s="53">
        <f t="shared" si="11"/>
        <v>240310</v>
      </c>
      <c r="H46" s="56">
        <f t="shared" si="11"/>
        <v>240310</v>
      </c>
      <c r="I46" s="57">
        <f t="shared" si="11"/>
        <v>240310</v>
      </c>
      <c r="J46" s="53">
        <f t="shared" si="11"/>
        <v>240310</v>
      </c>
      <c r="K46" s="54">
        <f t="shared" si="11"/>
        <v>240310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>
        <v>3618529</v>
      </c>
      <c r="D51" s="38">
        <v>1931202</v>
      </c>
      <c r="E51" s="64">
        <v>2314253</v>
      </c>
      <c r="F51" s="42"/>
      <c r="G51" s="38">
        <v>1580000</v>
      </c>
      <c r="H51" s="64">
        <v>1302222</v>
      </c>
      <c r="I51" s="42">
        <v>1762180</v>
      </c>
      <c r="J51" s="38">
        <v>1816838</v>
      </c>
      <c r="K51" s="64">
        <v>1905447</v>
      </c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15000</v>
      </c>
      <c r="D63" s="38">
        <v>15000</v>
      </c>
      <c r="E63" s="39">
        <v>15000</v>
      </c>
      <c r="F63" s="86">
        <v>15000</v>
      </c>
      <c r="G63" s="38">
        <v>15000</v>
      </c>
      <c r="H63" s="41">
        <v>15000</v>
      </c>
      <c r="I63" s="42">
        <v>15000</v>
      </c>
      <c r="J63" s="38">
        <v>15000</v>
      </c>
      <c r="K63" s="39">
        <v>15000</v>
      </c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>
        <v>4155000</v>
      </c>
      <c r="F67" s="86">
        <v>4155000</v>
      </c>
      <c r="G67" s="87">
        <v>4155000</v>
      </c>
      <c r="H67" s="89">
        <v>4155000</v>
      </c>
      <c r="I67" s="90">
        <v>4155000</v>
      </c>
      <c r="J67" s="38">
        <v>4155000</v>
      </c>
      <c r="K67" s="39">
        <v>4155000</v>
      </c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>
        <v>15000</v>
      </c>
      <c r="D70" s="70">
        <v>15000</v>
      </c>
      <c r="E70" s="71">
        <v>15000</v>
      </c>
      <c r="F70" s="72">
        <v>15000</v>
      </c>
      <c r="G70" s="70">
        <v>15000</v>
      </c>
      <c r="H70" s="73">
        <v>15000</v>
      </c>
      <c r="I70" s="74">
        <v>15000</v>
      </c>
      <c r="J70" s="70">
        <v>15000</v>
      </c>
      <c r="K70" s="71">
        <v>15000</v>
      </c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>
        <v>-3165000</v>
      </c>
      <c r="H74" s="73"/>
      <c r="I74" s="74">
        <v>-3342240</v>
      </c>
      <c r="J74" s="70">
        <v>-3522721</v>
      </c>
      <c r="K74" s="71">
        <v>-3712948</v>
      </c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15000</v>
      </c>
      <c r="D79" s="75">
        <f aca="true" t="shared" si="13" ref="D79:K79">SUM(D70:D78)</f>
        <v>15000</v>
      </c>
      <c r="E79" s="76">
        <f t="shared" si="13"/>
        <v>15000</v>
      </c>
      <c r="F79" s="77">
        <f t="shared" si="13"/>
        <v>15000</v>
      </c>
      <c r="G79" s="75">
        <f t="shared" si="13"/>
        <v>-3150000</v>
      </c>
      <c r="H79" s="78">
        <f t="shared" si="13"/>
        <v>15000</v>
      </c>
      <c r="I79" s="79">
        <f t="shared" si="13"/>
        <v>-3327240</v>
      </c>
      <c r="J79" s="75">
        <f t="shared" si="13"/>
        <v>-3507721</v>
      </c>
      <c r="K79" s="76">
        <f t="shared" si="13"/>
        <v>-3697948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124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200</v>
      </c>
      <c r="D29" s="38">
        <v>200</v>
      </c>
      <c r="E29" s="39"/>
      <c r="F29" s="40">
        <v>290</v>
      </c>
      <c r="G29" s="38">
        <v>287</v>
      </c>
      <c r="H29" s="41">
        <v>287</v>
      </c>
      <c r="I29" s="42">
        <v>290</v>
      </c>
      <c r="J29" s="38">
        <v>325</v>
      </c>
      <c r="K29" s="39">
        <v>330</v>
      </c>
    </row>
    <row r="30" spans="1:11" ht="12.75">
      <c r="A30" s="18" t="s">
        <v>44</v>
      </c>
      <c r="B30" s="11"/>
      <c r="C30" s="38">
        <v>22346</v>
      </c>
      <c r="D30" s="38">
        <v>22346</v>
      </c>
      <c r="E30" s="39"/>
      <c r="F30" s="40">
        <v>23886</v>
      </c>
      <c r="G30" s="38">
        <v>22346</v>
      </c>
      <c r="H30" s="41">
        <v>22346</v>
      </c>
      <c r="I30" s="42">
        <v>23886</v>
      </c>
      <c r="J30" s="38">
        <v>25531</v>
      </c>
      <c r="K30" s="39">
        <v>27290</v>
      </c>
    </row>
    <row r="31" spans="1:11" ht="12.75">
      <c r="A31" s="19" t="s">
        <v>25</v>
      </c>
      <c r="B31" s="11"/>
      <c r="C31" s="43">
        <f>SUM(C29:C30)</f>
        <v>22546</v>
      </c>
      <c r="D31" s="43">
        <f aca="true" t="shared" si="6" ref="D31:K31">SUM(D29:D30)</f>
        <v>22546</v>
      </c>
      <c r="E31" s="44">
        <f t="shared" si="6"/>
        <v>0</v>
      </c>
      <c r="F31" s="45">
        <f t="shared" si="6"/>
        <v>24176</v>
      </c>
      <c r="G31" s="43">
        <f t="shared" si="6"/>
        <v>22633</v>
      </c>
      <c r="H31" s="46">
        <f t="shared" si="6"/>
        <v>22633</v>
      </c>
      <c r="I31" s="47">
        <f t="shared" si="6"/>
        <v>24176</v>
      </c>
      <c r="J31" s="43">
        <f t="shared" si="6"/>
        <v>25856</v>
      </c>
      <c r="K31" s="44">
        <f t="shared" si="6"/>
        <v>27620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>
        <v>6000</v>
      </c>
      <c r="D34" s="38">
        <v>6000</v>
      </c>
      <c r="E34" s="39"/>
      <c r="F34" s="40">
        <v>5000</v>
      </c>
      <c r="G34" s="38">
        <v>6000</v>
      </c>
      <c r="H34" s="41">
        <v>6000</v>
      </c>
      <c r="I34" s="42">
        <v>5000</v>
      </c>
      <c r="J34" s="38">
        <v>4200</v>
      </c>
      <c r="K34" s="39">
        <v>3150</v>
      </c>
    </row>
    <row r="35" spans="1:11" ht="12.75">
      <c r="A35" s="19" t="s">
        <v>30</v>
      </c>
      <c r="B35" s="11"/>
      <c r="C35" s="48">
        <f>SUM(C32:C34)</f>
        <v>6000</v>
      </c>
      <c r="D35" s="48">
        <f aca="true" t="shared" si="7" ref="D35:K35">SUM(D32:D34)</f>
        <v>6000</v>
      </c>
      <c r="E35" s="49">
        <f t="shared" si="7"/>
        <v>0</v>
      </c>
      <c r="F35" s="50">
        <f t="shared" si="7"/>
        <v>5000</v>
      </c>
      <c r="G35" s="48">
        <f t="shared" si="7"/>
        <v>6000</v>
      </c>
      <c r="H35" s="51">
        <f t="shared" si="7"/>
        <v>6000</v>
      </c>
      <c r="I35" s="52">
        <f t="shared" si="7"/>
        <v>5000</v>
      </c>
      <c r="J35" s="48">
        <f t="shared" si="7"/>
        <v>4200</v>
      </c>
      <c r="K35" s="49">
        <f t="shared" si="7"/>
        <v>3150</v>
      </c>
    </row>
    <row r="36" spans="1:11" ht="12.75">
      <c r="A36" s="20" t="s">
        <v>31</v>
      </c>
      <c r="B36" s="11" t="s">
        <v>32</v>
      </c>
      <c r="C36" s="53">
        <f>+C31+C35</f>
        <v>28546</v>
      </c>
      <c r="D36" s="53">
        <f aca="true" t="shared" si="8" ref="D36:K36">+D31+D35</f>
        <v>28546</v>
      </c>
      <c r="E36" s="54">
        <f t="shared" si="8"/>
        <v>0</v>
      </c>
      <c r="F36" s="55">
        <f t="shared" si="8"/>
        <v>29176</v>
      </c>
      <c r="G36" s="53">
        <f t="shared" si="8"/>
        <v>28633</v>
      </c>
      <c r="H36" s="56">
        <f t="shared" si="8"/>
        <v>28633</v>
      </c>
      <c r="I36" s="57">
        <f t="shared" si="8"/>
        <v>29176</v>
      </c>
      <c r="J36" s="53">
        <f t="shared" si="8"/>
        <v>30056</v>
      </c>
      <c r="K36" s="54">
        <f t="shared" si="8"/>
        <v>30770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800</v>
      </c>
      <c r="D38" s="58">
        <v>800</v>
      </c>
      <c r="E38" s="59"/>
      <c r="F38" s="60">
        <v>850</v>
      </c>
      <c r="G38" s="58">
        <v>800</v>
      </c>
      <c r="H38" s="61">
        <v>800</v>
      </c>
      <c r="I38" s="62">
        <v>850</v>
      </c>
      <c r="J38" s="58">
        <v>880</v>
      </c>
      <c r="K38" s="59">
        <v>900</v>
      </c>
    </row>
    <row r="39" spans="1:11" ht="12.75">
      <c r="A39" s="19" t="s">
        <v>25</v>
      </c>
      <c r="B39" s="11"/>
      <c r="C39" s="38">
        <f>+C38</f>
        <v>800</v>
      </c>
      <c r="D39" s="38">
        <f aca="true" t="shared" si="9" ref="D39:K39">+D38</f>
        <v>800</v>
      </c>
      <c r="E39" s="39">
        <f t="shared" si="9"/>
        <v>0</v>
      </c>
      <c r="F39" s="40">
        <f t="shared" si="9"/>
        <v>850</v>
      </c>
      <c r="G39" s="38">
        <f t="shared" si="9"/>
        <v>800</v>
      </c>
      <c r="H39" s="41">
        <f t="shared" si="9"/>
        <v>800</v>
      </c>
      <c r="I39" s="42">
        <f t="shared" si="9"/>
        <v>850</v>
      </c>
      <c r="J39" s="38">
        <f t="shared" si="9"/>
        <v>880</v>
      </c>
      <c r="K39" s="39">
        <f t="shared" si="9"/>
        <v>900</v>
      </c>
    </row>
    <row r="40" spans="1:11" ht="12.75">
      <c r="A40" s="18" t="s">
        <v>50</v>
      </c>
      <c r="B40" s="11"/>
      <c r="C40" s="38">
        <v>157</v>
      </c>
      <c r="D40" s="38">
        <v>157</v>
      </c>
      <c r="E40" s="39"/>
      <c r="F40" s="40">
        <v>169</v>
      </c>
      <c r="G40" s="38">
        <v>157</v>
      </c>
      <c r="H40" s="41">
        <v>157</v>
      </c>
      <c r="I40" s="42">
        <v>169</v>
      </c>
      <c r="J40" s="38">
        <v>172</v>
      </c>
      <c r="K40" s="39">
        <v>180</v>
      </c>
    </row>
    <row r="41" spans="1:11" ht="12.75">
      <c r="A41" s="18" t="s">
        <v>51</v>
      </c>
      <c r="B41" s="11"/>
      <c r="C41" s="38">
        <v>250</v>
      </c>
      <c r="D41" s="38">
        <v>250</v>
      </c>
      <c r="E41" s="39"/>
      <c r="F41" s="40">
        <v>260</v>
      </c>
      <c r="G41" s="38">
        <v>250</v>
      </c>
      <c r="H41" s="41">
        <v>250</v>
      </c>
      <c r="I41" s="42">
        <v>260</v>
      </c>
      <c r="J41" s="38">
        <v>280</v>
      </c>
      <c r="K41" s="39">
        <v>290</v>
      </c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>
        <v>3</v>
      </c>
      <c r="D43" s="38">
        <v>3</v>
      </c>
      <c r="E43" s="39"/>
      <c r="F43" s="40">
        <v>3</v>
      </c>
      <c r="G43" s="38">
        <v>3</v>
      </c>
      <c r="H43" s="41">
        <v>3</v>
      </c>
      <c r="I43" s="42">
        <v>3</v>
      </c>
      <c r="J43" s="38">
        <v>3</v>
      </c>
      <c r="K43" s="39">
        <v>3</v>
      </c>
    </row>
    <row r="44" spans="1:11" ht="12.75">
      <c r="A44" s="18" t="s">
        <v>54</v>
      </c>
      <c r="B44" s="11"/>
      <c r="C44" s="38">
        <v>47480</v>
      </c>
      <c r="D44" s="38">
        <v>47480</v>
      </c>
      <c r="E44" s="39"/>
      <c r="F44" s="40">
        <v>48480</v>
      </c>
      <c r="G44" s="38">
        <v>47480</v>
      </c>
      <c r="H44" s="41">
        <v>47480</v>
      </c>
      <c r="I44" s="42">
        <v>48480</v>
      </c>
      <c r="J44" s="38">
        <v>48499</v>
      </c>
      <c r="K44" s="39">
        <v>50123</v>
      </c>
    </row>
    <row r="45" spans="1:11" ht="12.75">
      <c r="A45" s="19" t="s">
        <v>30</v>
      </c>
      <c r="B45" s="11"/>
      <c r="C45" s="48">
        <f>SUM(C40:C44)</f>
        <v>47890</v>
      </c>
      <c r="D45" s="48">
        <f aca="true" t="shared" si="10" ref="D45:K45">SUM(D40:D44)</f>
        <v>47890</v>
      </c>
      <c r="E45" s="49">
        <f t="shared" si="10"/>
        <v>0</v>
      </c>
      <c r="F45" s="50">
        <f t="shared" si="10"/>
        <v>48912</v>
      </c>
      <c r="G45" s="48">
        <f t="shared" si="10"/>
        <v>47890</v>
      </c>
      <c r="H45" s="51">
        <f t="shared" si="10"/>
        <v>47890</v>
      </c>
      <c r="I45" s="52">
        <f t="shared" si="10"/>
        <v>48912</v>
      </c>
      <c r="J45" s="48">
        <f t="shared" si="10"/>
        <v>48954</v>
      </c>
      <c r="K45" s="49">
        <f t="shared" si="10"/>
        <v>50596</v>
      </c>
    </row>
    <row r="46" spans="1:11" ht="12.75">
      <c r="A46" s="20" t="s">
        <v>31</v>
      </c>
      <c r="B46" s="11" t="s">
        <v>32</v>
      </c>
      <c r="C46" s="53">
        <f>+C39+C45</f>
        <v>48690</v>
      </c>
      <c r="D46" s="53">
        <f aca="true" t="shared" si="11" ref="D46:K46">+D39+D45</f>
        <v>48690</v>
      </c>
      <c r="E46" s="54">
        <f t="shared" si="11"/>
        <v>0</v>
      </c>
      <c r="F46" s="55">
        <f t="shared" si="11"/>
        <v>49762</v>
      </c>
      <c r="G46" s="53">
        <f t="shared" si="11"/>
        <v>48690</v>
      </c>
      <c r="H46" s="56">
        <f t="shared" si="11"/>
        <v>48690</v>
      </c>
      <c r="I46" s="57">
        <f t="shared" si="11"/>
        <v>49762</v>
      </c>
      <c r="J46" s="53">
        <f t="shared" si="11"/>
        <v>49834</v>
      </c>
      <c r="K46" s="54">
        <f t="shared" si="11"/>
        <v>51496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>
        <v>290</v>
      </c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>
        <v>164795</v>
      </c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164795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>
        <v>46</v>
      </c>
      <c r="H67" s="89">
        <v>46</v>
      </c>
      <c r="I67" s="90">
        <v>52</v>
      </c>
      <c r="J67" s="38">
        <v>52</v>
      </c>
      <c r="K67" s="39">
        <v>52</v>
      </c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125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>
        <v>5581</v>
      </c>
      <c r="D30" s="38">
        <v>5581</v>
      </c>
      <c r="E30" s="39">
        <v>5581</v>
      </c>
      <c r="F30" s="40"/>
      <c r="G30" s="38">
        <v>5581</v>
      </c>
      <c r="H30" s="41">
        <v>5581</v>
      </c>
      <c r="I30" s="42">
        <v>5581</v>
      </c>
      <c r="J30" s="38">
        <v>5581</v>
      </c>
      <c r="K30" s="39">
        <v>5581</v>
      </c>
    </row>
    <row r="31" spans="1:11" ht="12.75">
      <c r="A31" s="19" t="s">
        <v>25</v>
      </c>
      <c r="B31" s="11"/>
      <c r="C31" s="43">
        <f>SUM(C29:C30)</f>
        <v>5581</v>
      </c>
      <c r="D31" s="43">
        <f aca="true" t="shared" si="6" ref="D31:K31">SUM(D29:D30)</f>
        <v>5581</v>
      </c>
      <c r="E31" s="44">
        <f t="shared" si="6"/>
        <v>5581</v>
      </c>
      <c r="F31" s="45">
        <f t="shared" si="6"/>
        <v>0</v>
      </c>
      <c r="G31" s="43">
        <f t="shared" si="6"/>
        <v>5581</v>
      </c>
      <c r="H31" s="46">
        <f t="shared" si="6"/>
        <v>5581</v>
      </c>
      <c r="I31" s="47">
        <f t="shared" si="6"/>
        <v>5581</v>
      </c>
      <c r="J31" s="43">
        <f t="shared" si="6"/>
        <v>5581</v>
      </c>
      <c r="K31" s="44">
        <f t="shared" si="6"/>
        <v>5581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5581</v>
      </c>
      <c r="D36" s="53">
        <f aca="true" t="shared" si="8" ref="D36:K36">+D31+D35</f>
        <v>5581</v>
      </c>
      <c r="E36" s="54">
        <f t="shared" si="8"/>
        <v>5581</v>
      </c>
      <c r="F36" s="55">
        <f t="shared" si="8"/>
        <v>0</v>
      </c>
      <c r="G36" s="53">
        <f t="shared" si="8"/>
        <v>5581</v>
      </c>
      <c r="H36" s="56">
        <f t="shared" si="8"/>
        <v>5581</v>
      </c>
      <c r="I36" s="57">
        <f t="shared" si="8"/>
        <v>5581</v>
      </c>
      <c r="J36" s="53">
        <f t="shared" si="8"/>
        <v>5581</v>
      </c>
      <c r="K36" s="54">
        <f t="shared" si="8"/>
        <v>5581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>
        <v>3400000</v>
      </c>
      <c r="H57" s="73">
        <v>3381000</v>
      </c>
      <c r="I57" s="74">
        <v>3260000</v>
      </c>
      <c r="J57" s="70">
        <v>3436040</v>
      </c>
      <c r="K57" s="71">
        <v>3621586</v>
      </c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3400000</v>
      </c>
      <c r="H60" s="68">
        <f t="shared" si="12"/>
        <v>3381000</v>
      </c>
      <c r="I60" s="69">
        <f t="shared" si="12"/>
        <v>3260000</v>
      </c>
      <c r="J60" s="65">
        <f t="shared" si="12"/>
        <v>3436040</v>
      </c>
      <c r="K60" s="66">
        <f t="shared" si="12"/>
        <v>3621586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126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>
        <v>22000</v>
      </c>
      <c r="E6" s="39"/>
      <c r="F6" s="40">
        <v>60007</v>
      </c>
      <c r="G6" s="38"/>
      <c r="H6" s="41"/>
      <c r="I6" s="42">
        <v>28000</v>
      </c>
      <c r="J6" s="38"/>
      <c r="K6" s="39"/>
    </row>
    <row r="7" spans="1:11" ht="12.75">
      <c r="A7" s="18" t="s">
        <v>20</v>
      </c>
      <c r="B7" s="11"/>
      <c r="C7" s="38"/>
      <c r="D7" s="38">
        <v>6000</v>
      </c>
      <c r="E7" s="39"/>
      <c r="F7" s="40">
        <v>28445</v>
      </c>
      <c r="G7" s="38"/>
      <c r="H7" s="41"/>
      <c r="I7" s="42">
        <v>6000</v>
      </c>
      <c r="J7" s="38"/>
      <c r="K7" s="39"/>
    </row>
    <row r="8" spans="1:11" ht="12.75">
      <c r="A8" s="18" t="s">
        <v>21</v>
      </c>
      <c r="B8" s="11" t="s">
        <v>22</v>
      </c>
      <c r="C8" s="38"/>
      <c r="D8" s="38">
        <v>7000</v>
      </c>
      <c r="E8" s="39"/>
      <c r="F8" s="40">
        <v>43039</v>
      </c>
      <c r="G8" s="38">
        <v>369936</v>
      </c>
      <c r="H8" s="41">
        <v>369936</v>
      </c>
      <c r="I8" s="42">
        <v>381107</v>
      </c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35000</v>
      </c>
      <c r="E10" s="44">
        <f t="shared" si="0"/>
        <v>0</v>
      </c>
      <c r="F10" s="45">
        <f t="shared" si="0"/>
        <v>131491</v>
      </c>
      <c r="G10" s="43">
        <f t="shared" si="0"/>
        <v>369936</v>
      </c>
      <c r="H10" s="46">
        <f t="shared" si="0"/>
        <v>369936</v>
      </c>
      <c r="I10" s="47">
        <f t="shared" si="0"/>
        <v>415107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>
        <v>110000</v>
      </c>
      <c r="H11" s="41">
        <v>110000</v>
      </c>
      <c r="I11" s="42">
        <v>90000</v>
      </c>
      <c r="J11" s="38"/>
      <c r="K11" s="39"/>
    </row>
    <row r="12" spans="1:11" ht="12.75">
      <c r="A12" s="18" t="s">
        <v>28</v>
      </c>
      <c r="B12" s="11" t="s">
        <v>24</v>
      </c>
      <c r="C12" s="38"/>
      <c r="D12" s="38">
        <v>12000</v>
      </c>
      <c r="E12" s="39"/>
      <c r="F12" s="40">
        <v>52174</v>
      </c>
      <c r="G12" s="38">
        <v>117845</v>
      </c>
      <c r="H12" s="41">
        <v>117845</v>
      </c>
      <c r="I12" s="42">
        <v>133000</v>
      </c>
      <c r="J12" s="38"/>
      <c r="K12" s="39"/>
    </row>
    <row r="13" spans="1:11" ht="12.75">
      <c r="A13" s="18" t="s">
        <v>29</v>
      </c>
      <c r="B13" s="11"/>
      <c r="C13" s="38"/>
      <c r="D13" s="38">
        <v>12000</v>
      </c>
      <c r="E13" s="39"/>
      <c r="F13" s="40">
        <v>72261</v>
      </c>
      <c r="G13" s="38"/>
      <c r="H13" s="41"/>
      <c r="I13" s="42">
        <v>12000</v>
      </c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24000</v>
      </c>
      <c r="E14" s="49">
        <f t="shared" si="1"/>
        <v>0</v>
      </c>
      <c r="F14" s="50">
        <f t="shared" si="1"/>
        <v>124435</v>
      </c>
      <c r="G14" s="48">
        <f t="shared" si="1"/>
        <v>227845</v>
      </c>
      <c r="H14" s="51">
        <f t="shared" si="1"/>
        <v>227845</v>
      </c>
      <c r="I14" s="52">
        <f t="shared" si="1"/>
        <v>235000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59000</v>
      </c>
      <c r="E15" s="54">
        <f t="shared" si="2"/>
        <v>0</v>
      </c>
      <c r="F15" s="55">
        <f t="shared" si="2"/>
        <v>255926</v>
      </c>
      <c r="G15" s="53">
        <f t="shared" si="2"/>
        <v>597781</v>
      </c>
      <c r="H15" s="56">
        <f t="shared" si="2"/>
        <v>597781</v>
      </c>
      <c r="I15" s="57">
        <f t="shared" si="2"/>
        <v>650107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>
        <v>8709</v>
      </c>
      <c r="G17" s="38">
        <v>28959</v>
      </c>
      <c r="H17" s="41">
        <v>28959</v>
      </c>
      <c r="I17" s="42">
        <v>58000</v>
      </c>
      <c r="J17" s="38"/>
      <c r="K17" s="39"/>
    </row>
    <row r="18" spans="1:11" ht="12.75">
      <c r="A18" s="18" t="s">
        <v>35</v>
      </c>
      <c r="B18" s="11"/>
      <c r="C18" s="38"/>
      <c r="D18" s="38">
        <v>19000</v>
      </c>
      <c r="E18" s="39"/>
      <c r="F18" s="40">
        <v>21552</v>
      </c>
      <c r="G18" s="38"/>
      <c r="H18" s="41"/>
      <c r="I18" s="42">
        <v>19000</v>
      </c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>
        <v>137237</v>
      </c>
      <c r="G20" s="38">
        <v>15400</v>
      </c>
      <c r="H20" s="41">
        <v>8000</v>
      </c>
      <c r="I20" s="42">
        <v>17100</v>
      </c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19000</v>
      </c>
      <c r="E22" s="44">
        <f t="shared" si="3"/>
        <v>0</v>
      </c>
      <c r="F22" s="45">
        <f t="shared" si="3"/>
        <v>167498</v>
      </c>
      <c r="G22" s="43">
        <f t="shared" si="3"/>
        <v>44359</v>
      </c>
      <c r="H22" s="46">
        <f t="shared" si="3"/>
        <v>36959</v>
      </c>
      <c r="I22" s="47">
        <f t="shared" si="3"/>
        <v>94100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>
        <v>27000</v>
      </c>
      <c r="E23" s="39"/>
      <c r="F23" s="40">
        <v>27000</v>
      </c>
      <c r="G23" s="38"/>
      <c r="H23" s="41"/>
      <c r="I23" s="42">
        <v>27000</v>
      </c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>
        <v>1000</v>
      </c>
      <c r="E25" s="39"/>
      <c r="F25" s="40">
        <v>1000</v>
      </c>
      <c r="G25" s="38"/>
      <c r="H25" s="41"/>
      <c r="I25" s="42">
        <v>1000</v>
      </c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28000</v>
      </c>
      <c r="E26" s="49">
        <f t="shared" si="4"/>
        <v>0</v>
      </c>
      <c r="F26" s="50">
        <f t="shared" si="4"/>
        <v>28000</v>
      </c>
      <c r="G26" s="48">
        <f t="shared" si="4"/>
        <v>0</v>
      </c>
      <c r="H26" s="51">
        <f t="shared" si="4"/>
        <v>0</v>
      </c>
      <c r="I26" s="52">
        <f t="shared" si="4"/>
        <v>28000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47000</v>
      </c>
      <c r="E27" s="54">
        <f t="shared" si="5"/>
        <v>0</v>
      </c>
      <c r="F27" s="55">
        <f t="shared" si="5"/>
        <v>195498</v>
      </c>
      <c r="G27" s="53">
        <f t="shared" si="5"/>
        <v>44359</v>
      </c>
      <c r="H27" s="56">
        <f t="shared" si="5"/>
        <v>36959</v>
      </c>
      <c r="I27" s="57">
        <f t="shared" si="5"/>
        <v>122100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>
        <v>200</v>
      </c>
      <c r="E29" s="39"/>
      <c r="F29" s="40">
        <v>200</v>
      </c>
      <c r="G29" s="38"/>
      <c r="H29" s="41"/>
      <c r="I29" s="42">
        <v>200</v>
      </c>
      <c r="J29" s="38"/>
      <c r="K29" s="39"/>
    </row>
    <row r="30" spans="1:11" ht="12.75">
      <c r="A30" s="18" t="s">
        <v>44</v>
      </c>
      <c r="B30" s="11"/>
      <c r="C30" s="38"/>
      <c r="D30" s="38">
        <v>22346</v>
      </c>
      <c r="E30" s="39"/>
      <c r="F30" s="40">
        <v>22346</v>
      </c>
      <c r="G30" s="38"/>
      <c r="H30" s="41"/>
      <c r="I30" s="42">
        <v>22346</v>
      </c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22546</v>
      </c>
      <c r="E31" s="44">
        <f t="shared" si="6"/>
        <v>0</v>
      </c>
      <c r="F31" s="45">
        <f t="shared" si="6"/>
        <v>22546</v>
      </c>
      <c r="G31" s="43">
        <f t="shared" si="6"/>
        <v>0</v>
      </c>
      <c r="H31" s="46">
        <f t="shared" si="6"/>
        <v>0</v>
      </c>
      <c r="I31" s="47">
        <f t="shared" si="6"/>
        <v>22546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>
        <v>4155000</v>
      </c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>
        <v>6000</v>
      </c>
      <c r="E34" s="39"/>
      <c r="F34" s="40">
        <v>6000</v>
      </c>
      <c r="G34" s="38"/>
      <c r="H34" s="41"/>
      <c r="I34" s="42">
        <v>6000</v>
      </c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4161000</v>
      </c>
      <c r="E35" s="49">
        <f t="shared" si="7"/>
        <v>0</v>
      </c>
      <c r="F35" s="50">
        <f t="shared" si="7"/>
        <v>6000</v>
      </c>
      <c r="G35" s="48">
        <f t="shared" si="7"/>
        <v>0</v>
      </c>
      <c r="H35" s="51">
        <f t="shared" si="7"/>
        <v>0</v>
      </c>
      <c r="I35" s="52">
        <f t="shared" si="7"/>
        <v>6000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4183546</v>
      </c>
      <c r="E36" s="54">
        <f t="shared" si="8"/>
        <v>0</v>
      </c>
      <c r="F36" s="55">
        <f t="shared" si="8"/>
        <v>28546</v>
      </c>
      <c r="G36" s="53">
        <f t="shared" si="8"/>
        <v>0</v>
      </c>
      <c r="H36" s="56">
        <f t="shared" si="8"/>
        <v>0</v>
      </c>
      <c r="I36" s="57">
        <f t="shared" si="8"/>
        <v>28546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>
        <v>13797</v>
      </c>
      <c r="G38" s="58"/>
      <c r="H38" s="61"/>
      <c r="I38" s="62">
        <v>13797</v>
      </c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13797</v>
      </c>
      <c r="G39" s="38">
        <f t="shared" si="9"/>
        <v>0</v>
      </c>
      <c r="H39" s="41">
        <f t="shared" si="9"/>
        <v>0</v>
      </c>
      <c r="I39" s="42">
        <f t="shared" si="9"/>
        <v>13797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>
        <v>7488</v>
      </c>
      <c r="E40" s="39"/>
      <c r="F40" s="40">
        <v>7488</v>
      </c>
      <c r="G40" s="38"/>
      <c r="H40" s="41"/>
      <c r="I40" s="42">
        <v>7488</v>
      </c>
      <c r="J40" s="38"/>
      <c r="K40" s="39"/>
    </row>
    <row r="41" spans="1:11" ht="12.75">
      <c r="A41" s="18" t="s">
        <v>51</v>
      </c>
      <c r="B41" s="11"/>
      <c r="C41" s="38"/>
      <c r="D41" s="38">
        <v>56695</v>
      </c>
      <c r="E41" s="39"/>
      <c r="F41" s="40">
        <v>56695</v>
      </c>
      <c r="G41" s="38"/>
      <c r="H41" s="41"/>
      <c r="I41" s="42">
        <v>56695</v>
      </c>
      <c r="J41" s="38"/>
      <c r="K41" s="39"/>
    </row>
    <row r="42" spans="1:11" ht="12.75">
      <c r="A42" s="18" t="s">
        <v>52</v>
      </c>
      <c r="B42" s="11"/>
      <c r="C42" s="38"/>
      <c r="D42" s="38">
        <v>103317</v>
      </c>
      <c r="E42" s="39"/>
      <c r="F42" s="40">
        <v>103317</v>
      </c>
      <c r="G42" s="38"/>
      <c r="H42" s="41"/>
      <c r="I42" s="42">
        <v>103317</v>
      </c>
      <c r="J42" s="38"/>
      <c r="K42" s="39"/>
    </row>
    <row r="43" spans="1:11" ht="12.75">
      <c r="A43" s="18" t="s">
        <v>53</v>
      </c>
      <c r="B43" s="11"/>
      <c r="C43" s="38"/>
      <c r="D43" s="38">
        <v>3</v>
      </c>
      <c r="E43" s="39"/>
      <c r="F43" s="40">
        <v>3</v>
      </c>
      <c r="G43" s="38"/>
      <c r="H43" s="41"/>
      <c r="I43" s="42">
        <v>3</v>
      </c>
      <c r="J43" s="38"/>
      <c r="K43" s="39"/>
    </row>
    <row r="44" spans="1:11" ht="12.75">
      <c r="A44" s="18" t="s">
        <v>54</v>
      </c>
      <c r="B44" s="11"/>
      <c r="C44" s="38"/>
      <c r="D44" s="38">
        <v>58210</v>
      </c>
      <c r="E44" s="39"/>
      <c r="F44" s="40">
        <v>58210</v>
      </c>
      <c r="G44" s="38"/>
      <c r="H44" s="41"/>
      <c r="I44" s="42">
        <v>58210</v>
      </c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225713</v>
      </c>
      <c r="E45" s="49">
        <f t="shared" si="10"/>
        <v>0</v>
      </c>
      <c r="F45" s="50">
        <f t="shared" si="10"/>
        <v>225713</v>
      </c>
      <c r="G45" s="48">
        <f t="shared" si="10"/>
        <v>0</v>
      </c>
      <c r="H45" s="51">
        <f t="shared" si="10"/>
        <v>0</v>
      </c>
      <c r="I45" s="52">
        <f t="shared" si="10"/>
        <v>225713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225713</v>
      </c>
      <c r="E46" s="54">
        <f t="shared" si="11"/>
        <v>0</v>
      </c>
      <c r="F46" s="55">
        <f t="shared" si="11"/>
        <v>239510</v>
      </c>
      <c r="G46" s="53">
        <f t="shared" si="11"/>
        <v>0</v>
      </c>
      <c r="H46" s="56">
        <f t="shared" si="11"/>
        <v>0</v>
      </c>
      <c r="I46" s="57">
        <f t="shared" si="11"/>
        <v>239510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/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0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18" customHeight="1">
      <c r="A1" s="95" t="s">
        <v>91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5017</v>
      </c>
      <c r="D6" s="38">
        <v>5017</v>
      </c>
      <c r="E6" s="39">
        <v>5017</v>
      </c>
      <c r="F6" s="40">
        <v>5017</v>
      </c>
      <c r="G6" s="38">
        <v>5017</v>
      </c>
      <c r="H6" s="41">
        <v>5017</v>
      </c>
      <c r="I6" s="42">
        <v>5017</v>
      </c>
      <c r="J6" s="38">
        <v>5017</v>
      </c>
      <c r="K6" s="39">
        <v>5017</v>
      </c>
    </row>
    <row r="7" spans="1:11" ht="12.75">
      <c r="A7" s="18" t="s">
        <v>20</v>
      </c>
      <c r="B7" s="11"/>
      <c r="C7" s="38">
        <v>4744</v>
      </c>
      <c r="D7" s="38">
        <v>4744</v>
      </c>
      <c r="E7" s="39">
        <v>4744</v>
      </c>
      <c r="F7" s="40">
        <v>4744</v>
      </c>
      <c r="G7" s="38">
        <v>4744</v>
      </c>
      <c r="H7" s="41">
        <v>4744</v>
      </c>
      <c r="I7" s="42">
        <v>4744</v>
      </c>
      <c r="J7" s="38">
        <v>4744</v>
      </c>
      <c r="K7" s="39">
        <v>4744</v>
      </c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9761</v>
      </c>
      <c r="D10" s="43">
        <f aca="true" t="shared" si="0" ref="D10:K10">SUM(D6:D9)</f>
        <v>9761</v>
      </c>
      <c r="E10" s="44">
        <f t="shared" si="0"/>
        <v>9761</v>
      </c>
      <c r="F10" s="45">
        <f t="shared" si="0"/>
        <v>9761</v>
      </c>
      <c r="G10" s="43">
        <f t="shared" si="0"/>
        <v>9761</v>
      </c>
      <c r="H10" s="46">
        <f t="shared" si="0"/>
        <v>9761</v>
      </c>
      <c r="I10" s="47">
        <f t="shared" si="0"/>
        <v>9761</v>
      </c>
      <c r="J10" s="43">
        <f t="shared" si="0"/>
        <v>9761</v>
      </c>
      <c r="K10" s="44">
        <f t="shared" si="0"/>
        <v>9761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9761</v>
      </c>
      <c r="D15" s="53">
        <f aca="true" t="shared" si="2" ref="D15:K15">+D10+D14</f>
        <v>9761</v>
      </c>
      <c r="E15" s="54">
        <f t="shared" si="2"/>
        <v>9761</v>
      </c>
      <c r="F15" s="55">
        <f t="shared" si="2"/>
        <v>9761</v>
      </c>
      <c r="G15" s="53">
        <f t="shared" si="2"/>
        <v>9761</v>
      </c>
      <c r="H15" s="56">
        <f t="shared" si="2"/>
        <v>9761</v>
      </c>
      <c r="I15" s="57">
        <f t="shared" si="2"/>
        <v>9761</v>
      </c>
      <c r="J15" s="53">
        <f t="shared" si="2"/>
        <v>9761</v>
      </c>
      <c r="K15" s="54">
        <f t="shared" si="2"/>
        <v>9761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7258</v>
      </c>
      <c r="D17" s="38">
        <v>7258</v>
      </c>
      <c r="E17" s="39">
        <v>7258</v>
      </c>
      <c r="F17" s="40">
        <v>7258</v>
      </c>
      <c r="G17" s="38">
        <v>7258</v>
      </c>
      <c r="H17" s="41">
        <v>7258</v>
      </c>
      <c r="I17" s="42">
        <v>7258</v>
      </c>
      <c r="J17" s="38">
        <v>7258</v>
      </c>
      <c r="K17" s="39">
        <v>7258</v>
      </c>
    </row>
    <row r="18" spans="1:11" ht="12.75">
      <c r="A18" s="18" t="s">
        <v>35</v>
      </c>
      <c r="B18" s="11"/>
      <c r="C18" s="38">
        <v>561</v>
      </c>
      <c r="D18" s="38">
        <v>561</v>
      </c>
      <c r="E18" s="39">
        <v>561</v>
      </c>
      <c r="F18" s="40">
        <v>561</v>
      </c>
      <c r="G18" s="38">
        <v>561</v>
      </c>
      <c r="H18" s="41">
        <v>561</v>
      </c>
      <c r="I18" s="42">
        <v>561</v>
      </c>
      <c r="J18" s="38">
        <v>561</v>
      </c>
      <c r="K18" s="39">
        <v>561</v>
      </c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7819</v>
      </c>
      <c r="D22" s="43">
        <f aca="true" t="shared" si="3" ref="D22:K22">SUM(D17:D21)</f>
        <v>7819</v>
      </c>
      <c r="E22" s="44">
        <f t="shared" si="3"/>
        <v>7819</v>
      </c>
      <c r="F22" s="45">
        <f t="shared" si="3"/>
        <v>7819</v>
      </c>
      <c r="G22" s="43">
        <f t="shared" si="3"/>
        <v>7819</v>
      </c>
      <c r="H22" s="46">
        <f t="shared" si="3"/>
        <v>7819</v>
      </c>
      <c r="I22" s="47">
        <f t="shared" si="3"/>
        <v>7819</v>
      </c>
      <c r="J22" s="43">
        <f t="shared" si="3"/>
        <v>7819</v>
      </c>
      <c r="K22" s="44">
        <f t="shared" si="3"/>
        <v>7819</v>
      </c>
    </row>
    <row r="23" spans="1:11" ht="12.75">
      <c r="A23" s="18" t="s">
        <v>39</v>
      </c>
      <c r="B23" s="11"/>
      <c r="C23" s="38">
        <v>358</v>
      </c>
      <c r="D23" s="38">
        <v>358</v>
      </c>
      <c r="E23" s="39">
        <v>358</v>
      </c>
      <c r="F23" s="40">
        <v>358</v>
      </c>
      <c r="G23" s="38">
        <v>358</v>
      </c>
      <c r="H23" s="41">
        <v>358</v>
      </c>
      <c r="I23" s="42">
        <v>358</v>
      </c>
      <c r="J23" s="38">
        <v>358</v>
      </c>
      <c r="K23" s="39">
        <v>358</v>
      </c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358</v>
      </c>
      <c r="D26" s="48">
        <f aca="true" t="shared" si="4" ref="D26:K26">SUM(D23:D25)</f>
        <v>358</v>
      </c>
      <c r="E26" s="49">
        <f t="shared" si="4"/>
        <v>358</v>
      </c>
      <c r="F26" s="50">
        <f t="shared" si="4"/>
        <v>358</v>
      </c>
      <c r="G26" s="48">
        <f t="shared" si="4"/>
        <v>358</v>
      </c>
      <c r="H26" s="51">
        <f t="shared" si="4"/>
        <v>358</v>
      </c>
      <c r="I26" s="52">
        <f t="shared" si="4"/>
        <v>358</v>
      </c>
      <c r="J26" s="48">
        <f t="shared" si="4"/>
        <v>358</v>
      </c>
      <c r="K26" s="49">
        <f t="shared" si="4"/>
        <v>358</v>
      </c>
    </row>
    <row r="27" spans="1:11" ht="12.75">
      <c r="A27" s="20" t="s">
        <v>31</v>
      </c>
      <c r="B27" s="11" t="s">
        <v>32</v>
      </c>
      <c r="C27" s="53">
        <f>+C22+C26</f>
        <v>8177</v>
      </c>
      <c r="D27" s="53">
        <f aca="true" t="shared" si="5" ref="D27:K27">+D22+D26</f>
        <v>8177</v>
      </c>
      <c r="E27" s="54">
        <f t="shared" si="5"/>
        <v>8177</v>
      </c>
      <c r="F27" s="55">
        <f t="shared" si="5"/>
        <v>8177</v>
      </c>
      <c r="G27" s="53">
        <f t="shared" si="5"/>
        <v>8177</v>
      </c>
      <c r="H27" s="56">
        <f t="shared" si="5"/>
        <v>8177</v>
      </c>
      <c r="I27" s="57">
        <f t="shared" si="5"/>
        <v>8177</v>
      </c>
      <c r="J27" s="53">
        <f t="shared" si="5"/>
        <v>8177</v>
      </c>
      <c r="K27" s="54">
        <f t="shared" si="5"/>
        <v>8177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1658</v>
      </c>
      <c r="D29" s="38">
        <v>1658</v>
      </c>
      <c r="E29" s="39">
        <v>1658</v>
      </c>
      <c r="F29" s="40">
        <v>1658</v>
      </c>
      <c r="G29" s="38">
        <v>1658</v>
      </c>
      <c r="H29" s="41">
        <v>1658</v>
      </c>
      <c r="I29" s="42">
        <v>1658</v>
      </c>
      <c r="J29" s="38">
        <v>1658</v>
      </c>
      <c r="K29" s="39">
        <v>1658</v>
      </c>
    </row>
    <row r="30" spans="1:11" ht="12.75">
      <c r="A30" s="18" t="s">
        <v>44</v>
      </c>
      <c r="B30" s="11"/>
      <c r="C30" s="38">
        <v>6934</v>
      </c>
      <c r="D30" s="38">
        <v>6934</v>
      </c>
      <c r="E30" s="39">
        <v>6934</v>
      </c>
      <c r="F30" s="40">
        <v>6934</v>
      </c>
      <c r="G30" s="38">
        <v>6934</v>
      </c>
      <c r="H30" s="41">
        <v>6934</v>
      </c>
      <c r="I30" s="42">
        <v>6934</v>
      </c>
      <c r="J30" s="38">
        <v>6934</v>
      </c>
      <c r="K30" s="39">
        <v>6934</v>
      </c>
    </row>
    <row r="31" spans="1:11" ht="12.75">
      <c r="A31" s="19" t="s">
        <v>25</v>
      </c>
      <c r="B31" s="11"/>
      <c r="C31" s="43">
        <f>SUM(C29:C30)</f>
        <v>8592</v>
      </c>
      <c r="D31" s="43">
        <f aca="true" t="shared" si="6" ref="D31:K31">SUM(D29:D30)</f>
        <v>8592</v>
      </c>
      <c r="E31" s="44">
        <f t="shared" si="6"/>
        <v>8592</v>
      </c>
      <c r="F31" s="45">
        <f t="shared" si="6"/>
        <v>8592</v>
      </c>
      <c r="G31" s="43">
        <f t="shared" si="6"/>
        <v>8592</v>
      </c>
      <c r="H31" s="46">
        <f t="shared" si="6"/>
        <v>8592</v>
      </c>
      <c r="I31" s="47">
        <f t="shared" si="6"/>
        <v>8592</v>
      </c>
      <c r="J31" s="43">
        <f t="shared" si="6"/>
        <v>8592</v>
      </c>
      <c r="K31" s="44">
        <f t="shared" si="6"/>
        <v>8592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8592</v>
      </c>
      <c r="D36" s="53">
        <f aca="true" t="shared" si="8" ref="D36:K36">+D31+D35</f>
        <v>8592</v>
      </c>
      <c r="E36" s="54">
        <f t="shared" si="8"/>
        <v>8592</v>
      </c>
      <c r="F36" s="55">
        <f t="shared" si="8"/>
        <v>8592</v>
      </c>
      <c r="G36" s="53">
        <f t="shared" si="8"/>
        <v>8592</v>
      </c>
      <c r="H36" s="56">
        <f t="shared" si="8"/>
        <v>8592</v>
      </c>
      <c r="I36" s="57">
        <f t="shared" si="8"/>
        <v>8592</v>
      </c>
      <c r="J36" s="53">
        <f t="shared" si="8"/>
        <v>8592</v>
      </c>
      <c r="K36" s="54">
        <f t="shared" si="8"/>
        <v>8592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7838</v>
      </c>
      <c r="D38" s="58">
        <v>7838</v>
      </c>
      <c r="E38" s="59">
        <v>7838</v>
      </c>
      <c r="F38" s="60">
        <v>7838</v>
      </c>
      <c r="G38" s="58">
        <v>7838</v>
      </c>
      <c r="H38" s="61">
        <v>7838</v>
      </c>
      <c r="I38" s="62">
        <v>7838</v>
      </c>
      <c r="J38" s="58">
        <v>7838</v>
      </c>
      <c r="K38" s="59">
        <v>7838</v>
      </c>
    </row>
    <row r="39" spans="1:11" ht="12.75">
      <c r="A39" s="19" t="s">
        <v>25</v>
      </c>
      <c r="B39" s="11"/>
      <c r="C39" s="38">
        <f>+C38</f>
        <v>7838</v>
      </c>
      <c r="D39" s="38">
        <f aca="true" t="shared" si="9" ref="D39:K39">+D38</f>
        <v>7838</v>
      </c>
      <c r="E39" s="39">
        <f t="shared" si="9"/>
        <v>7838</v>
      </c>
      <c r="F39" s="40">
        <f t="shared" si="9"/>
        <v>7838</v>
      </c>
      <c r="G39" s="38">
        <f t="shared" si="9"/>
        <v>7838</v>
      </c>
      <c r="H39" s="41">
        <f t="shared" si="9"/>
        <v>7838</v>
      </c>
      <c r="I39" s="42">
        <f t="shared" si="9"/>
        <v>7838</v>
      </c>
      <c r="J39" s="38">
        <f t="shared" si="9"/>
        <v>7838</v>
      </c>
      <c r="K39" s="39">
        <f t="shared" si="9"/>
        <v>7838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7838</v>
      </c>
      <c r="D46" s="53">
        <f aca="true" t="shared" si="11" ref="D46:K46">+D39+D45</f>
        <v>7838</v>
      </c>
      <c r="E46" s="54">
        <f t="shared" si="11"/>
        <v>7838</v>
      </c>
      <c r="F46" s="55">
        <f t="shared" si="11"/>
        <v>7838</v>
      </c>
      <c r="G46" s="53">
        <f t="shared" si="11"/>
        <v>7838</v>
      </c>
      <c r="H46" s="56">
        <f t="shared" si="11"/>
        <v>7838</v>
      </c>
      <c r="I46" s="57">
        <f t="shared" si="11"/>
        <v>7838</v>
      </c>
      <c r="J46" s="53">
        <f t="shared" si="11"/>
        <v>7838</v>
      </c>
      <c r="K46" s="54">
        <f t="shared" si="11"/>
        <v>7838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4403</v>
      </c>
      <c r="D49" s="38">
        <v>4403</v>
      </c>
      <c r="E49" s="64">
        <v>4403</v>
      </c>
      <c r="F49" s="42">
        <v>4403</v>
      </c>
      <c r="G49" s="38">
        <v>4403</v>
      </c>
      <c r="H49" s="64">
        <v>4403</v>
      </c>
      <c r="I49" s="42">
        <v>4200</v>
      </c>
      <c r="J49" s="38">
        <v>4300</v>
      </c>
      <c r="K49" s="64">
        <v>4400</v>
      </c>
    </row>
    <row r="50" spans="1:11" ht="12.75">
      <c r="A50" s="18" t="s">
        <v>58</v>
      </c>
      <c r="B50" s="11"/>
      <c r="C50" s="38">
        <v>4403</v>
      </c>
      <c r="D50" s="38">
        <v>4403</v>
      </c>
      <c r="E50" s="64">
        <v>4403</v>
      </c>
      <c r="F50" s="42">
        <v>4403</v>
      </c>
      <c r="G50" s="38">
        <v>4403</v>
      </c>
      <c r="H50" s="64">
        <v>4403</v>
      </c>
      <c r="I50" s="42">
        <v>4200</v>
      </c>
      <c r="J50" s="38">
        <v>4300</v>
      </c>
      <c r="K50" s="64">
        <v>4400</v>
      </c>
    </row>
    <row r="51" spans="1:11" ht="12.75">
      <c r="A51" s="18" t="s">
        <v>59</v>
      </c>
      <c r="B51" s="11"/>
      <c r="C51" s="38">
        <v>4403</v>
      </c>
      <c r="D51" s="38">
        <v>4403</v>
      </c>
      <c r="E51" s="64">
        <v>4403</v>
      </c>
      <c r="F51" s="42">
        <v>4403</v>
      </c>
      <c r="G51" s="38">
        <v>4403</v>
      </c>
      <c r="H51" s="64">
        <v>4403</v>
      </c>
      <c r="I51" s="42">
        <v>4200</v>
      </c>
      <c r="J51" s="38">
        <v>4300</v>
      </c>
      <c r="K51" s="64">
        <v>4400</v>
      </c>
    </row>
    <row r="52" spans="1:11" ht="12.75">
      <c r="A52" s="23" t="s">
        <v>60</v>
      </c>
      <c r="B52" s="22"/>
      <c r="C52" s="58">
        <v>4403</v>
      </c>
      <c r="D52" s="58">
        <v>4403</v>
      </c>
      <c r="E52" s="80">
        <v>4403</v>
      </c>
      <c r="F52" s="62">
        <v>4403</v>
      </c>
      <c r="G52" s="58">
        <v>4403</v>
      </c>
      <c r="H52" s="80">
        <v>4403</v>
      </c>
      <c r="I52" s="62">
        <v>4200</v>
      </c>
      <c r="J52" s="58">
        <v>4300</v>
      </c>
      <c r="K52" s="80">
        <v>4400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3741000</v>
      </c>
      <c r="D55" s="70">
        <v>4266000</v>
      </c>
      <c r="E55" s="71">
        <v>4521960</v>
      </c>
      <c r="F55" s="72">
        <v>4452000</v>
      </c>
      <c r="G55" s="70">
        <v>4452000</v>
      </c>
      <c r="H55" s="73">
        <v>4452000</v>
      </c>
      <c r="I55" s="74">
        <v>4501545</v>
      </c>
      <c r="J55" s="70">
        <v>4885248</v>
      </c>
      <c r="K55" s="71">
        <v>5298790</v>
      </c>
    </row>
    <row r="56" spans="1:11" ht="12.75">
      <c r="A56" s="18" t="s">
        <v>64</v>
      </c>
      <c r="B56" s="11"/>
      <c r="C56" s="70">
        <v>2793000</v>
      </c>
      <c r="D56" s="70">
        <v>3085000</v>
      </c>
      <c r="E56" s="71">
        <v>3270100</v>
      </c>
      <c r="F56" s="72">
        <v>3180000</v>
      </c>
      <c r="G56" s="70">
        <v>3466306</v>
      </c>
      <c r="H56" s="73">
        <v>3466306</v>
      </c>
      <c r="I56" s="74">
        <v>3504882</v>
      </c>
      <c r="J56" s="70">
        <v>3803631</v>
      </c>
      <c r="K56" s="71">
        <v>4125613</v>
      </c>
    </row>
    <row r="57" spans="1:11" ht="12.75">
      <c r="A57" s="18" t="s">
        <v>65</v>
      </c>
      <c r="B57" s="11"/>
      <c r="C57" s="70">
        <v>1850000</v>
      </c>
      <c r="D57" s="70">
        <v>2145000</v>
      </c>
      <c r="E57" s="71">
        <v>2273700</v>
      </c>
      <c r="F57" s="72">
        <v>2232956</v>
      </c>
      <c r="G57" s="70">
        <v>2233000</v>
      </c>
      <c r="H57" s="73">
        <v>2233000</v>
      </c>
      <c r="I57" s="74">
        <v>2330485</v>
      </c>
      <c r="J57" s="70">
        <v>2529131</v>
      </c>
      <c r="K57" s="71">
        <v>2743225</v>
      </c>
    </row>
    <row r="58" spans="1:11" ht="12.75">
      <c r="A58" s="18" t="s">
        <v>66</v>
      </c>
      <c r="B58" s="11"/>
      <c r="C58" s="70">
        <v>4205000</v>
      </c>
      <c r="D58" s="70">
        <v>4729000</v>
      </c>
      <c r="E58" s="71">
        <v>5012740</v>
      </c>
      <c r="F58" s="72">
        <v>4770000</v>
      </c>
      <c r="G58" s="70">
        <v>5313504</v>
      </c>
      <c r="H58" s="73">
        <v>5313504</v>
      </c>
      <c r="I58" s="74">
        <v>5372637</v>
      </c>
      <c r="J58" s="70">
        <v>5830591</v>
      </c>
      <c r="K58" s="71">
        <v>6324157</v>
      </c>
    </row>
    <row r="59" spans="1:11" ht="12.75">
      <c r="A59" s="20" t="s">
        <v>67</v>
      </c>
      <c r="B59" s="26"/>
      <c r="C59" s="81"/>
      <c r="D59" s="81"/>
      <c r="E59" s="82"/>
      <c r="F59" s="83">
        <v>14617400</v>
      </c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12589000</v>
      </c>
      <c r="D60" s="65">
        <f aca="true" t="shared" si="12" ref="D60:K60">SUM(D55:D59)</f>
        <v>14225000</v>
      </c>
      <c r="E60" s="66">
        <f t="shared" si="12"/>
        <v>15078500</v>
      </c>
      <c r="F60" s="67">
        <f t="shared" si="12"/>
        <v>29252356</v>
      </c>
      <c r="G60" s="65">
        <f t="shared" si="12"/>
        <v>15464810</v>
      </c>
      <c r="H60" s="68">
        <f t="shared" si="12"/>
        <v>15464810</v>
      </c>
      <c r="I60" s="69">
        <f t="shared" si="12"/>
        <v>15709549</v>
      </c>
      <c r="J60" s="65">
        <f t="shared" si="12"/>
        <v>17048601</v>
      </c>
      <c r="K60" s="66">
        <f t="shared" si="12"/>
        <v>18491785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15000</v>
      </c>
      <c r="D63" s="38">
        <v>15000</v>
      </c>
      <c r="E63" s="39">
        <v>15000</v>
      </c>
      <c r="F63" s="86">
        <v>15000</v>
      </c>
      <c r="G63" s="38">
        <v>15000</v>
      </c>
      <c r="H63" s="41">
        <v>15000</v>
      </c>
      <c r="I63" s="42">
        <v>15000</v>
      </c>
      <c r="J63" s="38">
        <v>15000</v>
      </c>
      <c r="K63" s="39">
        <v>15000</v>
      </c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>
        <v>96</v>
      </c>
      <c r="D66" s="38">
        <v>96</v>
      </c>
      <c r="E66" s="39">
        <v>96</v>
      </c>
      <c r="F66" s="86">
        <v>96</v>
      </c>
      <c r="G66" s="87">
        <v>96</v>
      </c>
      <c r="H66" s="89">
        <v>96</v>
      </c>
      <c r="I66" s="42">
        <v>100</v>
      </c>
      <c r="J66" s="38">
        <v>106</v>
      </c>
      <c r="K66" s="39">
        <v>112</v>
      </c>
    </row>
    <row r="67" spans="1:11" ht="12.75">
      <c r="A67" s="18" t="s">
        <v>74</v>
      </c>
      <c r="B67" s="11"/>
      <c r="C67" s="38">
        <v>50</v>
      </c>
      <c r="D67" s="87">
        <v>50</v>
      </c>
      <c r="E67" s="88">
        <v>50</v>
      </c>
      <c r="F67" s="86">
        <v>50</v>
      </c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>
        <v>100</v>
      </c>
      <c r="D68" s="58">
        <v>100</v>
      </c>
      <c r="E68" s="59">
        <v>100</v>
      </c>
      <c r="F68" s="91">
        <v>100</v>
      </c>
      <c r="G68" s="92">
        <v>100</v>
      </c>
      <c r="H68" s="93">
        <v>100</v>
      </c>
      <c r="I68" s="62">
        <v>100</v>
      </c>
      <c r="J68" s="58">
        <v>100</v>
      </c>
      <c r="K68" s="59">
        <v>100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>
        <v>4452000</v>
      </c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>
        <v>3180000</v>
      </c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>
        <v>2232956</v>
      </c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>
        <v>4770000</v>
      </c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14634956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92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21431</v>
      </c>
      <c r="D6" s="38">
        <v>21431</v>
      </c>
      <c r="E6" s="39">
        <v>21431</v>
      </c>
      <c r="F6" s="40">
        <v>40000</v>
      </c>
      <c r="G6" s="38">
        <v>21431</v>
      </c>
      <c r="H6" s="41">
        <v>21431</v>
      </c>
      <c r="I6" s="42">
        <v>21431</v>
      </c>
      <c r="J6" s="38">
        <v>21431</v>
      </c>
      <c r="K6" s="39">
        <v>21431</v>
      </c>
    </row>
    <row r="7" spans="1:11" ht="12.75">
      <c r="A7" s="18" t="s">
        <v>20</v>
      </c>
      <c r="B7" s="11"/>
      <c r="C7" s="38"/>
      <c r="D7" s="38"/>
      <c r="E7" s="39"/>
      <c r="F7" s="40">
        <v>700000</v>
      </c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21431</v>
      </c>
      <c r="D10" s="43">
        <f aca="true" t="shared" si="0" ref="D10:K10">SUM(D6:D9)</f>
        <v>21431</v>
      </c>
      <c r="E10" s="44">
        <f t="shared" si="0"/>
        <v>21431</v>
      </c>
      <c r="F10" s="45">
        <f t="shared" si="0"/>
        <v>740000</v>
      </c>
      <c r="G10" s="43">
        <f t="shared" si="0"/>
        <v>21431</v>
      </c>
      <c r="H10" s="46">
        <f t="shared" si="0"/>
        <v>21431</v>
      </c>
      <c r="I10" s="47">
        <f t="shared" si="0"/>
        <v>21431</v>
      </c>
      <c r="J10" s="43">
        <f t="shared" si="0"/>
        <v>21431</v>
      </c>
      <c r="K10" s="44">
        <f t="shared" si="0"/>
        <v>21431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>
        <v>150000</v>
      </c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>
        <v>1269</v>
      </c>
      <c r="D13" s="38">
        <v>1269</v>
      </c>
      <c r="E13" s="39">
        <v>1269</v>
      </c>
      <c r="F13" s="40"/>
      <c r="G13" s="38">
        <v>1269</v>
      </c>
      <c r="H13" s="41">
        <v>1269</v>
      </c>
      <c r="I13" s="42">
        <v>1269</v>
      </c>
      <c r="J13" s="38">
        <v>1269</v>
      </c>
      <c r="K13" s="39">
        <v>1269</v>
      </c>
    </row>
    <row r="14" spans="1:11" ht="12.75">
      <c r="A14" s="19" t="s">
        <v>30</v>
      </c>
      <c r="B14" s="11"/>
      <c r="C14" s="48">
        <f>SUM(C11:C13)</f>
        <v>1269</v>
      </c>
      <c r="D14" s="48">
        <f aca="true" t="shared" si="1" ref="D14:K14">SUM(D11:D13)</f>
        <v>1269</v>
      </c>
      <c r="E14" s="49">
        <f t="shared" si="1"/>
        <v>1269</v>
      </c>
      <c r="F14" s="50">
        <f t="shared" si="1"/>
        <v>150000</v>
      </c>
      <c r="G14" s="48">
        <f t="shared" si="1"/>
        <v>1269</v>
      </c>
      <c r="H14" s="51">
        <f t="shared" si="1"/>
        <v>1269</v>
      </c>
      <c r="I14" s="52">
        <f t="shared" si="1"/>
        <v>1269</v>
      </c>
      <c r="J14" s="48">
        <f t="shared" si="1"/>
        <v>1269</v>
      </c>
      <c r="K14" s="49">
        <f t="shared" si="1"/>
        <v>1269</v>
      </c>
    </row>
    <row r="15" spans="1:11" ht="12.75">
      <c r="A15" s="20" t="s">
        <v>31</v>
      </c>
      <c r="B15" s="11" t="s">
        <v>32</v>
      </c>
      <c r="C15" s="53">
        <f>+C10+C14</f>
        <v>22700</v>
      </c>
      <c r="D15" s="53">
        <f aca="true" t="shared" si="2" ref="D15:K15">+D10+D14</f>
        <v>22700</v>
      </c>
      <c r="E15" s="54">
        <f t="shared" si="2"/>
        <v>22700</v>
      </c>
      <c r="F15" s="55">
        <f t="shared" si="2"/>
        <v>890000</v>
      </c>
      <c r="G15" s="53">
        <f t="shared" si="2"/>
        <v>22700</v>
      </c>
      <c r="H15" s="56">
        <f t="shared" si="2"/>
        <v>22700</v>
      </c>
      <c r="I15" s="57">
        <f t="shared" si="2"/>
        <v>22700</v>
      </c>
      <c r="J15" s="53">
        <f t="shared" si="2"/>
        <v>22700</v>
      </c>
      <c r="K15" s="54">
        <f t="shared" si="2"/>
        <v>22700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19382</v>
      </c>
      <c r="D17" s="38">
        <v>19382</v>
      </c>
      <c r="E17" s="39">
        <v>19382</v>
      </c>
      <c r="F17" s="40">
        <v>1500</v>
      </c>
      <c r="G17" s="38">
        <v>19382</v>
      </c>
      <c r="H17" s="41">
        <v>19382</v>
      </c>
      <c r="I17" s="42">
        <v>19382</v>
      </c>
      <c r="J17" s="38">
        <v>19382</v>
      </c>
      <c r="K17" s="39">
        <v>19382</v>
      </c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>
        <v>50</v>
      </c>
      <c r="D19" s="38">
        <v>50</v>
      </c>
      <c r="E19" s="39">
        <v>50</v>
      </c>
      <c r="F19" s="40"/>
      <c r="G19" s="38">
        <v>50</v>
      </c>
      <c r="H19" s="41">
        <v>50</v>
      </c>
      <c r="I19" s="42">
        <v>50</v>
      </c>
      <c r="J19" s="38">
        <v>50</v>
      </c>
      <c r="K19" s="39">
        <v>50</v>
      </c>
    </row>
    <row r="20" spans="1:11" ht="12.75">
      <c r="A20" s="18" t="s">
        <v>37</v>
      </c>
      <c r="B20" s="11"/>
      <c r="C20" s="38">
        <v>2110</v>
      </c>
      <c r="D20" s="38">
        <v>2110</v>
      </c>
      <c r="E20" s="39">
        <v>2110</v>
      </c>
      <c r="F20" s="40"/>
      <c r="G20" s="38">
        <v>2110</v>
      </c>
      <c r="H20" s="41">
        <v>2110</v>
      </c>
      <c r="I20" s="42">
        <v>2110</v>
      </c>
      <c r="J20" s="38">
        <v>2110</v>
      </c>
      <c r="K20" s="39">
        <v>2110</v>
      </c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21542</v>
      </c>
      <c r="D22" s="43">
        <f aca="true" t="shared" si="3" ref="D22:K22">SUM(D17:D21)</f>
        <v>21542</v>
      </c>
      <c r="E22" s="44">
        <f t="shared" si="3"/>
        <v>21542</v>
      </c>
      <c r="F22" s="45">
        <f t="shared" si="3"/>
        <v>1500</v>
      </c>
      <c r="G22" s="43">
        <f t="shared" si="3"/>
        <v>21542</v>
      </c>
      <c r="H22" s="46">
        <f t="shared" si="3"/>
        <v>21542</v>
      </c>
      <c r="I22" s="47">
        <f t="shared" si="3"/>
        <v>21542</v>
      </c>
      <c r="J22" s="43">
        <f t="shared" si="3"/>
        <v>21542</v>
      </c>
      <c r="K22" s="44">
        <f t="shared" si="3"/>
        <v>21542</v>
      </c>
    </row>
    <row r="23" spans="1:11" ht="12.75">
      <c r="A23" s="18" t="s">
        <v>39</v>
      </c>
      <c r="B23" s="11"/>
      <c r="C23" s="38">
        <v>264</v>
      </c>
      <c r="D23" s="38">
        <v>264</v>
      </c>
      <c r="E23" s="39">
        <v>264</v>
      </c>
      <c r="F23" s="40"/>
      <c r="G23" s="38">
        <v>264</v>
      </c>
      <c r="H23" s="41">
        <v>264</v>
      </c>
      <c r="I23" s="42">
        <v>264</v>
      </c>
      <c r="J23" s="38">
        <v>264</v>
      </c>
      <c r="K23" s="39">
        <v>264</v>
      </c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>
        <v>480</v>
      </c>
      <c r="D25" s="38">
        <v>480</v>
      </c>
      <c r="E25" s="39">
        <v>480</v>
      </c>
      <c r="F25" s="40"/>
      <c r="G25" s="38">
        <v>480</v>
      </c>
      <c r="H25" s="41">
        <v>480</v>
      </c>
      <c r="I25" s="42">
        <v>480</v>
      </c>
      <c r="J25" s="38">
        <v>480</v>
      </c>
      <c r="K25" s="39">
        <v>480</v>
      </c>
    </row>
    <row r="26" spans="1:11" ht="12.75">
      <c r="A26" s="19" t="s">
        <v>30</v>
      </c>
      <c r="B26" s="11"/>
      <c r="C26" s="48">
        <f>SUM(C23:C25)</f>
        <v>744</v>
      </c>
      <c r="D26" s="48">
        <f aca="true" t="shared" si="4" ref="D26:K26">SUM(D23:D25)</f>
        <v>744</v>
      </c>
      <c r="E26" s="49">
        <f t="shared" si="4"/>
        <v>744</v>
      </c>
      <c r="F26" s="50">
        <f t="shared" si="4"/>
        <v>0</v>
      </c>
      <c r="G26" s="48">
        <f t="shared" si="4"/>
        <v>744</v>
      </c>
      <c r="H26" s="51">
        <f t="shared" si="4"/>
        <v>744</v>
      </c>
      <c r="I26" s="52">
        <f t="shared" si="4"/>
        <v>744</v>
      </c>
      <c r="J26" s="48">
        <f t="shared" si="4"/>
        <v>744</v>
      </c>
      <c r="K26" s="49">
        <f t="shared" si="4"/>
        <v>744</v>
      </c>
    </row>
    <row r="27" spans="1:11" ht="12.75">
      <c r="A27" s="20" t="s">
        <v>31</v>
      </c>
      <c r="B27" s="11" t="s">
        <v>32</v>
      </c>
      <c r="C27" s="53">
        <f>+C22+C26</f>
        <v>22286</v>
      </c>
      <c r="D27" s="53">
        <f aca="true" t="shared" si="5" ref="D27:K27">+D22+D26</f>
        <v>22286</v>
      </c>
      <c r="E27" s="54">
        <f t="shared" si="5"/>
        <v>22286</v>
      </c>
      <c r="F27" s="55">
        <f t="shared" si="5"/>
        <v>1500</v>
      </c>
      <c r="G27" s="53">
        <f t="shared" si="5"/>
        <v>22286</v>
      </c>
      <c r="H27" s="56">
        <f t="shared" si="5"/>
        <v>22286</v>
      </c>
      <c r="I27" s="57">
        <f t="shared" si="5"/>
        <v>22286</v>
      </c>
      <c r="J27" s="53">
        <f t="shared" si="5"/>
        <v>22286</v>
      </c>
      <c r="K27" s="54">
        <f t="shared" si="5"/>
        <v>22286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21934</v>
      </c>
      <c r="D29" s="38">
        <v>21934</v>
      </c>
      <c r="E29" s="39">
        <v>21934</v>
      </c>
      <c r="F29" s="40"/>
      <c r="G29" s="38">
        <v>21934</v>
      </c>
      <c r="H29" s="41">
        <v>21934</v>
      </c>
      <c r="I29" s="42">
        <v>21934</v>
      </c>
      <c r="J29" s="38">
        <v>21934</v>
      </c>
      <c r="K29" s="39">
        <v>21934</v>
      </c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21934</v>
      </c>
      <c r="D31" s="43">
        <f aca="true" t="shared" si="6" ref="D31:K31">SUM(D29:D30)</f>
        <v>21934</v>
      </c>
      <c r="E31" s="44">
        <f t="shared" si="6"/>
        <v>21934</v>
      </c>
      <c r="F31" s="45">
        <f t="shared" si="6"/>
        <v>0</v>
      </c>
      <c r="G31" s="43">
        <f t="shared" si="6"/>
        <v>21934</v>
      </c>
      <c r="H31" s="46">
        <f t="shared" si="6"/>
        <v>21934</v>
      </c>
      <c r="I31" s="47">
        <f t="shared" si="6"/>
        <v>21934</v>
      </c>
      <c r="J31" s="43">
        <f t="shared" si="6"/>
        <v>21934</v>
      </c>
      <c r="K31" s="44">
        <f t="shared" si="6"/>
        <v>21934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>
        <v>688</v>
      </c>
      <c r="D34" s="38">
        <v>688</v>
      </c>
      <c r="E34" s="39">
        <v>688</v>
      </c>
      <c r="F34" s="40"/>
      <c r="G34" s="38">
        <v>688</v>
      </c>
      <c r="H34" s="41">
        <v>688</v>
      </c>
      <c r="I34" s="42">
        <v>688</v>
      </c>
      <c r="J34" s="38">
        <v>688</v>
      </c>
      <c r="K34" s="39">
        <v>688</v>
      </c>
    </row>
    <row r="35" spans="1:11" ht="12.75">
      <c r="A35" s="19" t="s">
        <v>30</v>
      </c>
      <c r="B35" s="11"/>
      <c r="C35" s="48">
        <f>SUM(C32:C34)</f>
        <v>688</v>
      </c>
      <c r="D35" s="48">
        <f aca="true" t="shared" si="7" ref="D35:K35">SUM(D32:D34)</f>
        <v>688</v>
      </c>
      <c r="E35" s="49">
        <f t="shared" si="7"/>
        <v>688</v>
      </c>
      <c r="F35" s="50">
        <f t="shared" si="7"/>
        <v>0</v>
      </c>
      <c r="G35" s="48">
        <f t="shared" si="7"/>
        <v>688</v>
      </c>
      <c r="H35" s="51">
        <f t="shared" si="7"/>
        <v>688</v>
      </c>
      <c r="I35" s="52">
        <f t="shared" si="7"/>
        <v>688</v>
      </c>
      <c r="J35" s="48">
        <f t="shared" si="7"/>
        <v>688</v>
      </c>
      <c r="K35" s="49">
        <f t="shared" si="7"/>
        <v>688</v>
      </c>
    </row>
    <row r="36" spans="1:11" ht="12.75">
      <c r="A36" s="20" t="s">
        <v>31</v>
      </c>
      <c r="B36" s="11" t="s">
        <v>32</v>
      </c>
      <c r="C36" s="53">
        <f>+C31+C35</f>
        <v>22622</v>
      </c>
      <c r="D36" s="53">
        <f aca="true" t="shared" si="8" ref="D36:K36">+D31+D35</f>
        <v>22622</v>
      </c>
      <c r="E36" s="54">
        <f t="shared" si="8"/>
        <v>22622</v>
      </c>
      <c r="F36" s="55">
        <f t="shared" si="8"/>
        <v>0</v>
      </c>
      <c r="G36" s="53">
        <f t="shared" si="8"/>
        <v>22622</v>
      </c>
      <c r="H36" s="56">
        <f t="shared" si="8"/>
        <v>22622</v>
      </c>
      <c r="I36" s="57">
        <f t="shared" si="8"/>
        <v>22622</v>
      </c>
      <c r="J36" s="53">
        <f t="shared" si="8"/>
        <v>22622</v>
      </c>
      <c r="K36" s="54">
        <f t="shared" si="8"/>
        <v>22622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20444</v>
      </c>
      <c r="D38" s="58">
        <v>20444</v>
      </c>
      <c r="E38" s="59">
        <v>20444</v>
      </c>
      <c r="F38" s="60">
        <v>26000</v>
      </c>
      <c r="G38" s="58">
        <v>20444</v>
      </c>
      <c r="H38" s="61">
        <v>20444</v>
      </c>
      <c r="I38" s="62">
        <v>20444</v>
      </c>
      <c r="J38" s="58">
        <v>20444</v>
      </c>
      <c r="K38" s="59">
        <v>20444</v>
      </c>
    </row>
    <row r="39" spans="1:11" ht="12.75">
      <c r="A39" s="19" t="s">
        <v>25</v>
      </c>
      <c r="B39" s="11"/>
      <c r="C39" s="38">
        <f>+C38</f>
        <v>20444</v>
      </c>
      <c r="D39" s="38">
        <f aca="true" t="shared" si="9" ref="D39:K39">+D38</f>
        <v>20444</v>
      </c>
      <c r="E39" s="39">
        <f t="shared" si="9"/>
        <v>20444</v>
      </c>
      <c r="F39" s="40">
        <f t="shared" si="9"/>
        <v>26000</v>
      </c>
      <c r="G39" s="38">
        <f t="shared" si="9"/>
        <v>20444</v>
      </c>
      <c r="H39" s="41">
        <f t="shared" si="9"/>
        <v>20444</v>
      </c>
      <c r="I39" s="42">
        <f t="shared" si="9"/>
        <v>20444</v>
      </c>
      <c r="J39" s="38">
        <f t="shared" si="9"/>
        <v>20444</v>
      </c>
      <c r="K39" s="39">
        <f t="shared" si="9"/>
        <v>20444</v>
      </c>
    </row>
    <row r="40" spans="1:11" ht="12.75">
      <c r="A40" s="18" t="s">
        <v>50</v>
      </c>
      <c r="B40" s="11"/>
      <c r="C40" s="38">
        <v>223</v>
      </c>
      <c r="D40" s="38">
        <v>223</v>
      </c>
      <c r="E40" s="39">
        <v>223</v>
      </c>
      <c r="F40" s="40"/>
      <c r="G40" s="38">
        <v>223</v>
      </c>
      <c r="H40" s="41">
        <v>223</v>
      </c>
      <c r="I40" s="42">
        <v>223</v>
      </c>
      <c r="J40" s="38">
        <v>223</v>
      </c>
      <c r="K40" s="39">
        <v>223</v>
      </c>
    </row>
    <row r="41" spans="1:11" ht="12.75">
      <c r="A41" s="18" t="s">
        <v>51</v>
      </c>
      <c r="B41" s="11"/>
      <c r="C41" s="38">
        <v>888</v>
      </c>
      <c r="D41" s="38">
        <v>888</v>
      </c>
      <c r="E41" s="39">
        <v>888</v>
      </c>
      <c r="F41" s="40">
        <v>2</v>
      </c>
      <c r="G41" s="38">
        <v>888</v>
      </c>
      <c r="H41" s="41">
        <v>888</v>
      </c>
      <c r="I41" s="42">
        <v>888</v>
      </c>
      <c r="J41" s="38">
        <v>888</v>
      </c>
      <c r="K41" s="39">
        <v>888</v>
      </c>
    </row>
    <row r="42" spans="1:11" ht="12.75">
      <c r="A42" s="18" t="s">
        <v>52</v>
      </c>
      <c r="B42" s="11"/>
      <c r="C42" s="38">
        <v>528</v>
      </c>
      <c r="D42" s="38">
        <v>528</v>
      </c>
      <c r="E42" s="39">
        <v>528</v>
      </c>
      <c r="F42" s="40"/>
      <c r="G42" s="38">
        <v>528</v>
      </c>
      <c r="H42" s="41">
        <v>528</v>
      </c>
      <c r="I42" s="42">
        <v>528</v>
      </c>
      <c r="J42" s="38">
        <v>528</v>
      </c>
      <c r="K42" s="39">
        <v>528</v>
      </c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>
        <v>347</v>
      </c>
      <c r="D44" s="38">
        <v>347</v>
      </c>
      <c r="E44" s="39">
        <v>347</v>
      </c>
      <c r="F44" s="40"/>
      <c r="G44" s="38">
        <v>347</v>
      </c>
      <c r="H44" s="41">
        <v>347</v>
      </c>
      <c r="I44" s="42">
        <v>347</v>
      </c>
      <c r="J44" s="38">
        <v>347</v>
      </c>
      <c r="K44" s="39">
        <v>347</v>
      </c>
    </row>
    <row r="45" spans="1:11" ht="12.75">
      <c r="A45" s="19" t="s">
        <v>30</v>
      </c>
      <c r="B45" s="11"/>
      <c r="C45" s="48">
        <f>SUM(C40:C44)</f>
        <v>1986</v>
      </c>
      <c r="D45" s="48">
        <f aca="true" t="shared" si="10" ref="D45:K45">SUM(D40:D44)</f>
        <v>1986</v>
      </c>
      <c r="E45" s="49">
        <f t="shared" si="10"/>
        <v>1986</v>
      </c>
      <c r="F45" s="50">
        <f t="shared" si="10"/>
        <v>2</v>
      </c>
      <c r="G45" s="48">
        <f t="shared" si="10"/>
        <v>1986</v>
      </c>
      <c r="H45" s="51">
        <f t="shared" si="10"/>
        <v>1986</v>
      </c>
      <c r="I45" s="52">
        <f t="shared" si="10"/>
        <v>1986</v>
      </c>
      <c r="J45" s="48">
        <f t="shared" si="10"/>
        <v>1986</v>
      </c>
      <c r="K45" s="49">
        <f t="shared" si="10"/>
        <v>1986</v>
      </c>
    </row>
    <row r="46" spans="1:11" ht="12.75">
      <c r="A46" s="20" t="s">
        <v>31</v>
      </c>
      <c r="B46" s="11" t="s">
        <v>32</v>
      </c>
      <c r="C46" s="53">
        <f>+C39+C45</f>
        <v>22430</v>
      </c>
      <c r="D46" s="53">
        <f aca="true" t="shared" si="11" ref="D46:K46">+D39+D45</f>
        <v>22430</v>
      </c>
      <c r="E46" s="54">
        <f t="shared" si="11"/>
        <v>22430</v>
      </c>
      <c r="F46" s="55">
        <f t="shared" si="11"/>
        <v>26002</v>
      </c>
      <c r="G46" s="53">
        <f t="shared" si="11"/>
        <v>22430</v>
      </c>
      <c r="H46" s="56">
        <f t="shared" si="11"/>
        <v>22430</v>
      </c>
      <c r="I46" s="57">
        <f t="shared" si="11"/>
        <v>22430</v>
      </c>
      <c r="J46" s="53">
        <f t="shared" si="11"/>
        <v>22430</v>
      </c>
      <c r="K46" s="54">
        <f t="shared" si="11"/>
        <v>22430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>
        <v>5000</v>
      </c>
      <c r="J49" s="38">
        <v>5000</v>
      </c>
      <c r="K49" s="64">
        <v>5000</v>
      </c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>
        <v>5000</v>
      </c>
      <c r="J50" s="38">
        <v>5000</v>
      </c>
      <c r="K50" s="64">
        <v>5000</v>
      </c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>
        <v>5000</v>
      </c>
      <c r="J51" s="38">
        <v>5000</v>
      </c>
      <c r="K51" s="64">
        <v>5000</v>
      </c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>
        <v>5000</v>
      </c>
      <c r="J52" s="58">
        <v>5000</v>
      </c>
      <c r="K52" s="80">
        <v>5000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8750000</v>
      </c>
      <c r="G55" s="70"/>
      <c r="H55" s="73"/>
      <c r="I55" s="74">
        <v>1300000</v>
      </c>
      <c r="J55" s="70">
        <v>1378000</v>
      </c>
      <c r="K55" s="71">
        <v>1460680</v>
      </c>
    </row>
    <row r="56" spans="1:11" ht="12.75">
      <c r="A56" s="18" t="s">
        <v>64</v>
      </c>
      <c r="B56" s="11"/>
      <c r="C56" s="70"/>
      <c r="D56" s="70"/>
      <c r="E56" s="71"/>
      <c r="F56" s="72">
        <v>5670000</v>
      </c>
      <c r="G56" s="70"/>
      <c r="H56" s="73"/>
      <c r="I56" s="74">
        <v>8276100</v>
      </c>
      <c r="J56" s="70">
        <v>8772666</v>
      </c>
      <c r="K56" s="71">
        <v>9299026</v>
      </c>
    </row>
    <row r="57" spans="1:11" ht="12.75">
      <c r="A57" s="18" t="s">
        <v>65</v>
      </c>
      <c r="B57" s="11"/>
      <c r="C57" s="70"/>
      <c r="D57" s="70"/>
      <c r="E57" s="71"/>
      <c r="F57" s="72">
        <v>6500000</v>
      </c>
      <c r="G57" s="70"/>
      <c r="H57" s="73"/>
      <c r="I57" s="74">
        <v>6000000</v>
      </c>
      <c r="J57" s="70">
        <v>6360000</v>
      </c>
      <c r="K57" s="71">
        <v>6741600</v>
      </c>
    </row>
    <row r="58" spans="1:11" ht="12.75">
      <c r="A58" s="18" t="s">
        <v>66</v>
      </c>
      <c r="B58" s="11"/>
      <c r="C58" s="70"/>
      <c r="D58" s="70"/>
      <c r="E58" s="71"/>
      <c r="F58" s="72">
        <v>4543000</v>
      </c>
      <c r="G58" s="70"/>
      <c r="H58" s="73"/>
      <c r="I58" s="74">
        <v>6000000</v>
      </c>
      <c r="J58" s="70">
        <v>6360000</v>
      </c>
      <c r="K58" s="71">
        <v>6741600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25463000</v>
      </c>
      <c r="G60" s="65">
        <f t="shared" si="12"/>
        <v>0</v>
      </c>
      <c r="H60" s="68">
        <f t="shared" si="12"/>
        <v>0</v>
      </c>
      <c r="I60" s="69">
        <f t="shared" si="12"/>
        <v>21576100</v>
      </c>
      <c r="J60" s="65">
        <f t="shared" si="12"/>
        <v>22870666</v>
      </c>
      <c r="K60" s="66">
        <f t="shared" si="12"/>
        <v>24242906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>
        <v>500</v>
      </c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2472440</v>
      </c>
      <c r="G71" s="70"/>
      <c r="H71" s="73"/>
      <c r="I71" s="74">
        <v>1804005</v>
      </c>
      <c r="J71" s="70">
        <v>1912245</v>
      </c>
      <c r="K71" s="71">
        <v>2026980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2472440</v>
      </c>
      <c r="G79" s="75">
        <f t="shared" si="13"/>
        <v>0</v>
      </c>
      <c r="H79" s="78">
        <f t="shared" si="13"/>
        <v>0</v>
      </c>
      <c r="I79" s="79">
        <f t="shared" si="13"/>
        <v>1804005</v>
      </c>
      <c r="J79" s="75">
        <f t="shared" si="13"/>
        <v>1912245</v>
      </c>
      <c r="K79" s="76">
        <f t="shared" si="13"/>
        <v>2026980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93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>
        <v>6977</v>
      </c>
      <c r="G6" s="38">
        <v>6977</v>
      </c>
      <c r="H6" s="41">
        <v>6977</v>
      </c>
      <c r="I6" s="42">
        <v>7082</v>
      </c>
      <c r="J6" s="38">
        <v>7188</v>
      </c>
      <c r="K6" s="39">
        <v>7296</v>
      </c>
    </row>
    <row r="7" spans="1:11" ht="12.75">
      <c r="A7" s="18" t="s">
        <v>20</v>
      </c>
      <c r="B7" s="11"/>
      <c r="C7" s="38"/>
      <c r="D7" s="38"/>
      <c r="E7" s="39"/>
      <c r="F7" s="40">
        <v>9649</v>
      </c>
      <c r="G7" s="38">
        <v>9649</v>
      </c>
      <c r="H7" s="41">
        <v>9649</v>
      </c>
      <c r="I7" s="42">
        <v>9794</v>
      </c>
      <c r="J7" s="38">
        <v>9941</v>
      </c>
      <c r="K7" s="39">
        <v>10090</v>
      </c>
    </row>
    <row r="8" spans="1:11" ht="12.75">
      <c r="A8" s="18" t="s">
        <v>21</v>
      </c>
      <c r="B8" s="11" t="s">
        <v>22</v>
      </c>
      <c r="C8" s="38"/>
      <c r="D8" s="38"/>
      <c r="E8" s="39"/>
      <c r="F8" s="40">
        <v>1866</v>
      </c>
      <c r="G8" s="38">
        <v>1866</v>
      </c>
      <c r="H8" s="41">
        <v>1866</v>
      </c>
      <c r="I8" s="42">
        <v>1894</v>
      </c>
      <c r="J8" s="38">
        <v>1922</v>
      </c>
      <c r="K8" s="39">
        <v>1951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>
        <v>2655</v>
      </c>
      <c r="G9" s="38">
        <v>2655</v>
      </c>
      <c r="H9" s="41">
        <v>2655</v>
      </c>
      <c r="I9" s="42">
        <v>2695</v>
      </c>
      <c r="J9" s="38">
        <v>2735</v>
      </c>
      <c r="K9" s="39">
        <v>2776</v>
      </c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21147</v>
      </c>
      <c r="G10" s="43">
        <f t="shared" si="0"/>
        <v>21147</v>
      </c>
      <c r="H10" s="46">
        <f t="shared" si="0"/>
        <v>21147</v>
      </c>
      <c r="I10" s="47">
        <f t="shared" si="0"/>
        <v>21465</v>
      </c>
      <c r="J10" s="43">
        <f t="shared" si="0"/>
        <v>21786</v>
      </c>
      <c r="K10" s="44">
        <f t="shared" si="0"/>
        <v>22113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>
        <v>222</v>
      </c>
      <c r="G12" s="38">
        <v>222</v>
      </c>
      <c r="H12" s="41">
        <v>222</v>
      </c>
      <c r="I12" s="42">
        <v>225</v>
      </c>
      <c r="J12" s="38">
        <v>229</v>
      </c>
      <c r="K12" s="39">
        <v>232</v>
      </c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222</v>
      </c>
      <c r="G14" s="48">
        <f t="shared" si="1"/>
        <v>222</v>
      </c>
      <c r="H14" s="51">
        <f t="shared" si="1"/>
        <v>222</v>
      </c>
      <c r="I14" s="52">
        <f t="shared" si="1"/>
        <v>225</v>
      </c>
      <c r="J14" s="48">
        <f t="shared" si="1"/>
        <v>229</v>
      </c>
      <c r="K14" s="49">
        <f t="shared" si="1"/>
        <v>232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21369</v>
      </c>
      <c r="G15" s="53">
        <f t="shared" si="2"/>
        <v>21369</v>
      </c>
      <c r="H15" s="56">
        <f t="shared" si="2"/>
        <v>21369</v>
      </c>
      <c r="I15" s="57">
        <f t="shared" si="2"/>
        <v>21690</v>
      </c>
      <c r="J15" s="53">
        <f t="shared" si="2"/>
        <v>22015</v>
      </c>
      <c r="K15" s="54">
        <f t="shared" si="2"/>
        <v>22345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>
        <v>6868</v>
      </c>
      <c r="G17" s="38">
        <v>6868</v>
      </c>
      <c r="H17" s="41">
        <v>6868</v>
      </c>
      <c r="I17" s="42">
        <v>6971</v>
      </c>
      <c r="J17" s="38">
        <v>7076</v>
      </c>
      <c r="K17" s="39">
        <v>7182</v>
      </c>
    </row>
    <row r="18" spans="1:11" ht="12.75">
      <c r="A18" s="18" t="s">
        <v>35</v>
      </c>
      <c r="B18" s="11"/>
      <c r="C18" s="38"/>
      <c r="D18" s="38"/>
      <c r="E18" s="39"/>
      <c r="F18" s="40">
        <v>4831</v>
      </c>
      <c r="G18" s="38">
        <v>4831</v>
      </c>
      <c r="H18" s="41">
        <v>4831</v>
      </c>
      <c r="I18" s="42">
        <v>4903</v>
      </c>
      <c r="J18" s="38">
        <v>4977</v>
      </c>
      <c r="K18" s="39">
        <v>5052</v>
      </c>
    </row>
    <row r="19" spans="1:11" ht="12.75">
      <c r="A19" s="18" t="s">
        <v>36</v>
      </c>
      <c r="B19" s="11"/>
      <c r="C19" s="38"/>
      <c r="D19" s="38"/>
      <c r="E19" s="39"/>
      <c r="F19" s="40">
        <v>337</v>
      </c>
      <c r="G19" s="38">
        <v>337</v>
      </c>
      <c r="H19" s="41">
        <v>337</v>
      </c>
      <c r="I19" s="42">
        <v>342</v>
      </c>
      <c r="J19" s="38">
        <v>347</v>
      </c>
      <c r="K19" s="39">
        <v>352</v>
      </c>
    </row>
    <row r="20" spans="1:11" ht="12.75">
      <c r="A20" s="18" t="s">
        <v>37</v>
      </c>
      <c r="B20" s="11"/>
      <c r="C20" s="38"/>
      <c r="D20" s="38"/>
      <c r="E20" s="39"/>
      <c r="F20" s="40">
        <v>1033</v>
      </c>
      <c r="G20" s="38">
        <v>1033</v>
      </c>
      <c r="H20" s="41">
        <v>1033</v>
      </c>
      <c r="I20" s="42">
        <v>1048</v>
      </c>
      <c r="J20" s="38">
        <v>1064</v>
      </c>
      <c r="K20" s="39">
        <v>1080</v>
      </c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13069</v>
      </c>
      <c r="G22" s="43">
        <f t="shared" si="3"/>
        <v>13069</v>
      </c>
      <c r="H22" s="46">
        <f t="shared" si="3"/>
        <v>13069</v>
      </c>
      <c r="I22" s="47">
        <f t="shared" si="3"/>
        <v>13264</v>
      </c>
      <c r="J22" s="43">
        <f t="shared" si="3"/>
        <v>13464</v>
      </c>
      <c r="K22" s="44">
        <f t="shared" si="3"/>
        <v>13666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>
        <v>1556</v>
      </c>
      <c r="G24" s="38">
        <v>1556</v>
      </c>
      <c r="H24" s="41">
        <v>1556</v>
      </c>
      <c r="I24" s="42">
        <v>1579</v>
      </c>
      <c r="J24" s="38">
        <v>1603</v>
      </c>
      <c r="K24" s="39">
        <v>1627</v>
      </c>
    </row>
    <row r="25" spans="1:11" ht="12.75">
      <c r="A25" s="18" t="s">
        <v>41</v>
      </c>
      <c r="B25" s="11"/>
      <c r="C25" s="38"/>
      <c r="D25" s="38"/>
      <c r="E25" s="39"/>
      <c r="F25" s="40">
        <v>570</v>
      </c>
      <c r="G25" s="38">
        <v>570</v>
      </c>
      <c r="H25" s="41">
        <v>570</v>
      </c>
      <c r="I25" s="42">
        <v>579</v>
      </c>
      <c r="J25" s="38">
        <v>587</v>
      </c>
      <c r="K25" s="39">
        <v>596</v>
      </c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2126</v>
      </c>
      <c r="G26" s="48">
        <f t="shared" si="4"/>
        <v>2126</v>
      </c>
      <c r="H26" s="51">
        <f t="shared" si="4"/>
        <v>2126</v>
      </c>
      <c r="I26" s="52">
        <f t="shared" si="4"/>
        <v>2158</v>
      </c>
      <c r="J26" s="48">
        <f t="shared" si="4"/>
        <v>2190</v>
      </c>
      <c r="K26" s="49">
        <f t="shared" si="4"/>
        <v>2223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15195</v>
      </c>
      <c r="G27" s="53">
        <f t="shared" si="5"/>
        <v>15195</v>
      </c>
      <c r="H27" s="56">
        <f t="shared" si="5"/>
        <v>15195</v>
      </c>
      <c r="I27" s="57">
        <f t="shared" si="5"/>
        <v>15422</v>
      </c>
      <c r="J27" s="53">
        <f t="shared" si="5"/>
        <v>15654</v>
      </c>
      <c r="K27" s="54">
        <f t="shared" si="5"/>
        <v>15889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>
        <v>1072</v>
      </c>
      <c r="G38" s="58">
        <v>1072</v>
      </c>
      <c r="H38" s="61">
        <v>1072</v>
      </c>
      <c r="I38" s="62">
        <v>1088</v>
      </c>
      <c r="J38" s="58">
        <v>1104</v>
      </c>
      <c r="K38" s="59">
        <v>1121</v>
      </c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1072</v>
      </c>
      <c r="G39" s="38">
        <f t="shared" si="9"/>
        <v>1072</v>
      </c>
      <c r="H39" s="41">
        <f t="shared" si="9"/>
        <v>1072</v>
      </c>
      <c r="I39" s="42">
        <f t="shared" si="9"/>
        <v>1088</v>
      </c>
      <c r="J39" s="38">
        <f t="shared" si="9"/>
        <v>1104</v>
      </c>
      <c r="K39" s="39">
        <f t="shared" si="9"/>
        <v>1121</v>
      </c>
    </row>
    <row r="40" spans="1:11" ht="12.75">
      <c r="A40" s="18" t="s">
        <v>50</v>
      </c>
      <c r="B40" s="11"/>
      <c r="C40" s="38"/>
      <c r="D40" s="38"/>
      <c r="E40" s="39"/>
      <c r="F40" s="40">
        <v>389</v>
      </c>
      <c r="G40" s="38">
        <v>389</v>
      </c>
      <c r="H40" s="41">
        <v>389</v>
      </c>
      <c r="I40" s="42">
        <v>395</v>
      </c>
      <c r="J40" s="38">
        <v>401</v>
      </c>
      <c r="K40" s="39">
        <v>407</v>
      </c>
    </row>
    <row r="41" spans="1:11" ht="12.75">
      <c r="A41" s="18" t="s">
        <v>51</v>
      </c>
      <c r="B41" s="11"/>
      <c r="C41" s="38"/>
      <c r="D41" s="38"/>
      <c r="E41" s="39"/>
      <c r="F41" s="40">
        <v>203</v>
      </c>
      <c r="G41" s="38">
        <v>203</v>
      </c>
      <c r="H41" s="41">
        <v>203</v>
      </c>
      <c r="I41" s="42">
        <v>206</v>
      </c>
      <c r="J41" s="38">
        <v>209</v>
      </c>
      <c r="K41" s="39">
        <v>212</v>
      </c>
    </row>
    <row r="42" spans="1:11" ht="12.75">
      <c r="A42" s="18" t="s">
        <v>52</v>
      </c>
      <c r="B42" s="11"/>
      <c r="C42" s="38"/>
      <c r="D42" s="38"/>
      <c r="E42" s="39"/>
      <c r="F42" s="40">
        <v>2104</v>
      </c>
      <c r="G42" s="38">
        <v>2104</v>
      </c>
      <c r="H42" s="41">
        <v>2104</v>
      </c>
      <c r="I42" s="42">
        <v>2136</v>
      </c>
      <c r="J42" s="38">
        <v>2168</v>
      </c>
      <c r="K42" s="39">
        <v>2200</v>
      </c>
    </row>
    <row r="43" spans="1:11" ht="12.75">
      <c r="A43" s="18" t="s">
        <v>53</v>
      </c>
      <c r="B43" s="11"/>
      <c r="C43" s="38"/>
      <c r="D43" s="38"/>
      <c r="E43" s="39"/>
      <c r="F43" s="40">
        <v>334</v>
      </c>
      <c r="G43" s="38">
        <v>334</v>
      </c>
      <c r="H43" s="41">
        <v>334</v>
      </c>
      <c r="I43" s="42">
        <v>339</v>
      </c>
      <c r="J43" s="38">
        <v>344</v>
      </c>
      <c r="K43" s="39">
        <v>349</v>
      </c>
    </row>
    <row r="44" spans="1:11" ht="12.75">
      <c r="A44" s="18" t="s">
        <v>54</v>
      </c>
      <c r="B44" s="11"/>
      <c r="C44" s="38"/>
      <c r="D44" s="38"/>
      <c r="E44" s="39"/>
      <c r="F44" s="40">
        <v>559</v>
      </c>
      <c r="G44" s="38">
        <v>559</v>
      </c>
      <c r="H44" s="41">
        <v>559</v>
      </c>
      <c r="I44" s="42">
        <v>567</v>
      </c>
      <c r="J44" s="38">
        <v>576</v>
      </c>
      <c r="K44" s="39">
        <v>585</v>
      </c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3589</v>
      </c>
      <c r="G45" s="48">
        <f t="shared" si="10"/>
        <v>3589</v>
      </c>
      <c r="H45" s="51">
        <f t="shared" si="10"/>
        <v>3589</v>
      </c>
      <c r="I45" s="52">
        <f t="shared" si="10"/>
        <v>3643</v>
      </c>
      <c r="J45" s="48">
        <f t="shared" si="10"/>
        <v>3698</v>
      </c>
      <c r="K45" s="49">
        <f t="shared" si="10"/>
        <v>3753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4661</v>
      </c>
      <c r="G46" s="53">
        <f t="shared" si="11"/>
        <v>4661</v>
      </c>
      <c r="H46" s="56">
        <f t="shared" si="11"/>
        <v>4661</v>
      </c>
      <c r="I46" s="57">
        <f t="shared" si="11"/>
        <v>4731</v>
      </c>
      <c r="J46" s="53">
        <f t="shared" si="11"/>
        <v>4802</v>
      </c>
      <c r="K46" s="54">
        <f t="shared" si="11"/>
        <v>4874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21144083</v>
      </c>
      <c r="G55" s="70">
        <v>20504083</v>
      </c>
      <c r="H55" s="73"/>
      <c r="I55" s="74">
        <v>15845314</v>
      </c>
      <c r="J55" s="70">
        <v>16716806</v>
      </c>
      <c r="K55" s="71">
        <v>17636230</v>
      </c>
    </row>
    <row r="56" spans="1:11" ht="12.75">
      <c r="A56" s="18" t="s">
        <v>64</v>
      </c>
      <c r="B56" s="11"/>
      <c r="C56" s="70"/>
      <c r="D56" s="70"/>
      <c r="E56" s="71"/>
      <c r="F56" s="72">
        <v>15012891</v>
      </c>
      <c r="G56" s="70">
        <v>15012891</v>
      </c>
      <c r="H56" s="73"/>
      <c r="I56" s="74">
        <v>11994297</v>
      </c>
      <c r="J56" s="70">
        <v>12653982</v>
      </c>
      <c r="K56" s="71">
        <v>13349952</v>
      </c>
    </row>
    <row r="57" spans="1:11" ht="12.75">
      <c r="A57" s="18" t="s">
        <v>65</v>
      </c>
      <c r="B57" s="11"/>
      <c r="C57" s="70"/>
      <c r="D57" s="70"/>
      <c r="E57" s="71"/>
      <c r="F57" s="72">
        <v>6665318</v>
      </c>
      <c r="G57" s="70">
        <v>6665318</v>
      </c>
      <c r="H57" s="73"/>
      <c r="I57" s="74">
        <v>2120102</v>
      </c>
      <c r="J57" s="70">
        <v>2009575</v>
      </c>
      <c r="K57" s="71">
        <v>2120101</v>
      </c>
    </row>
    <row r="58" spans="1:11" ht="12.75">
      <c r="A58" s="18" t="s">
        <v>66</v>
      </c>
      <c r="B58" s="11"/>
      <c r="C58" s="70"/>
      <c r="D58" s="70"/>
      <c r="E58" s="71"/>
      <c r="F58" s="72">
        <v>11367035</v>
      </c>
      <c r="G58" s="70">
        <v>11367035</v>
      </c>
      <c r="H58" s="73"/>
      <c r="I58" s="74">
        <v>9275107</v>
      </c>
      <c r="J58" s="70">
        <v>9785237</v>
      </c>
      <c r="K58" s="71">
        <v>10323425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54189327</v>
      </c>
      <c r="G60" s="65">
        <f t="shared" si="12"/>
        <v>53549327</v>
      </c>
      <c r="H60" s="68">
        <f t="shared" si="12"/>
        <v>0</v>
      </c>
      <c r="I60" s="69">
        <f t="shared" si="12"/>
        <v>39234820</v>
      </c>
      <c r="J60" s="65">
        <f t="shared" si="12"/>
        <v>41165600</v>
      </c>
      <c r="K60" s="66">
        <f t="shared" si="12"/>
        <v>43429708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18" customHeight="1">
      <c r="A1" s="95" t="s">
        <v>94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9142</v>
      </c>
      <c r="D6" s="38">
        <v>9142</v>
      </c>
      <c r="E6" s="39">
        <v>9142</v>
      </c>
      <c r="F6" s="40">
        <v>4764</v>
      </c>
      <c r="G6" s="38">
        <v>4764</v>
      </c>
      <c r="H6" s="41">
        <v>4764</v>
      </c>
      <c r="I6" s="42">
        <v>4764</v>
      </c>
      <c r="J6" s="38">
        <v>4764</v>
      </c>
      <c r="K6" s="39">
        <v>4764</v>
      </c>
    </row>
    <row r="7" spans="1:11" ht="12.75">
      <c r="A7" s="18" t="s">
        <v>20</v>
      </c>
      <c r="B7" s="11"/>
      <c r="C7" s="38">
        <v>1219</v>
      </c>
      <c r="D7" s="38">
        <v>1219</v>
      </c>
      <c r="E7" s="39">
        <v>1219</v>
      </c>
      <c r="F7" s="40">
        <v>5900</v>
      </c>
      <c r="G7" s="38">
        <v>5900</v>
      </c>
      <c r="H7" s="41">
        <v>5900</v>
      </c>
      <c r="I7" s="42">
        <v>5900</v>
      </c>
      <c r="J7" s="38">
        <v>5900</v>
      </c>
      <c r="K7" s="39">
        <v>5900</v>
      </c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>
        <v>956</v>
      </c>
      <c r="D9" s="38">
        <v>956</v>
      </c>
      <c r="E9" s="39">
        <v>956</v>
      </c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11317</v>
      </c>
      <c r="D10" s="43">
        <f aca="true" t="shared" si="0" ref="D10:K10">SUM(D6:D9)</f>
        <v>11317</v>
      </c>
      <c r="E10" s="44">
        <f t="shared" si="0"/>
        <v>11317</v>
      </c>
      <c r="F10" s="45">
        <f t="shared" si="0"/>
        <v>10664</v>
      </c>
      <c r="G10" s="43">
        <f t="shared" si="0"/>
        <v>10664</v>
      </c>
      <c r="H10" s="46">
        <f t="shared" si="0"/>
        <v>10664</v>
      </c>
      <c r="I10" s="47">
        <f t="shared" si="0"/>
        <v>10664</v>
      </c>
      <c r="J10" s="43">
        <f t="shared" si="0"/>
        <v>10664</v>
      </c>
      <c r="K10" s="44">
        <f t="shared" si="0"/>
        <v>10664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>
        <v>2507</v>
      </c>
      <c r="G12" s="38">
        <v>2507</v>
      </c>
      <c r="H12" s="41">
        <v>2507</v>
      </c>
      <c r="I12" s="42">
        <v>2507</v>
      </c>
      <c r="J12" s="38">
        <v>2507</v>
      </c>
      <c r="K12" s="39">
        <v>2507</v>
      </c>
    </row>
    <row r="13" spans="1:11" ht="12.75">
      <c r="A13" s="18" t="s">
        <v>29</v>
      </c>
      <c r="B13" s="11"/>
      <c r="C13" s="38">
        <v>213</v>
      </c>
      <c r="D13" s="38">
        <v>213</v>
      </c>
      <c r="E13" s="39">
        <v>213</v>
      </c>
      <c r="F13" s="40">
        <v>1578</v>
      </c>
      <c r="G13" s="38">
        <v>1578</v>
      </c>
      <c r="H13" s="41">
        <v>1578</v>
      </c>
      <c r="I13" s="42">
        <v>1578</v>
      </c>
      <c r="J13" s="38">
        <v>1578</v>
      </c>
      <c r="K13" s="39">
        <v>1578</v>
      </c>
    </row>
    <row r="14" spans="1:11" ht="12.75">
      <c r="A14" s="19" t="s">
        <v>30</v>
      </c>
      <c r="B14" s="11"/>
      <c r="C14" s="48">
        <f>SUM(C11:C13)</f>
        <v>213</v>
      </c>
      <c r="D14" s="48">
        <f aca="true" t="shared" si="1" ref="D14:K14">SUM(D11:D13)</f>
        <v>213</v>
      </c>
      <c r="E14" s="49">
        <f t="shared" si="1"/>
        <v>213</v>
      </c>
      <c r="F14" s="50">
        <f t="shared" si="1"/>
        <v>4085</v>
      </c>
      <c r="G14" s="48">
        <f t="shared" si="1"/>
        <v>4085</v>
      </c>
      <c r="H14" s="51">
        <f t="shared" si="1"/>
        <v>4085</v>
      </c>
      <c r="I14" s="52">
        <f t="shared" si="1"/>
        <v>4085</v>
      </c>
      <c r="J14" s="48">
        <f t="shared" si="1"/>
        <v>4085</v>
      </c>
      <c r="K14" s="49">
        <f t="shared" si="1"/>
        <v>4085</v>
      </c>
    </row>
    <row r="15" spans="1:11" ht="12.75">
      <c r="A15" s="20" t="s">
        <v>31</v>
      </c>
      <c r="B15" s="11" t="s">
        <v>32</v>
      </c>
      <c r="C15" s="53">
        <f>+C10+C14</f>
        <v>11530</v>
      </c>
      <c r="D15" s="53">
        <f aca="true" t="shared" si="2" ref="D15:K15">+D10+D14</f>
        <v>11530</v>
      </c>
      <c r="E15" s="54">
        <f t="shared" si="2"/>
        <v>11530</v>
      </c>
      <c r="F15" s="55">
        <f t="shared" si="2"/>
        <v>14749</v>
      </c>
      <c r="G15" s="53">
        <f t="shared" si="2"/>
        <v>14749</v>
      </c>
      <c r="H15" s="56">
        <f t="shared" si="2"/>
        <v>14749</v>
      </c>
      <c r="I15" s="57">
        <f t="shared" si="2"/>
        <v>14749</v>
      </c>
      <c r="J15" s="53">
        <f t="shared" si="2"/>
        <v>14749</v>
      </c>
      <c r="K15" s="54">
        <f t="shared" si="2"/>
        <v>14749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10284</v>
      </c>
      <c r="D17" s="38">
        <v>10284</v>
      </c>
      <c r="E17" s="39">
        <v>10284</v>
      </c>
      <c r="F17" s="40">
        <v>7891</v>
      </c>
      <c r="G17" s="38">
        <v>7891</v>
      </c>
      <c r="H17" s="41">
        <v>7891</v>
      </c>
      <c r="I17" s="42">
        <v>7891</v>
      </c>
      <c r="J17" s="38">
        <v>7891</v>
      </c>
      <c r="K17" s="39">
        <v>7891</v>
      </c>
    </row>
    <row r="18" spans="1:11" ht="12.75">
      <c r="A18" s="18" t="s">
        <v>35</v>
      </c>
      <c r="B18" s="11"/>
      <c r="C18" s="38"/>
      <c r="D18" s="38"/>
      <c r="E18" s="39"/>
      <c r="F18" s="40">
        <v>767</v>
      </c>
      <c r="G18" s="38">
        <v>767</v>
      </c>
      <c r="H18" s="41">
        <v>767</v>
      </c>
      <c r="I18" s="42">
        <v>767</v>
      </c>
      <c r="J18" s="38">
        <v>767</v>
      </c>
      <c r="K18" s="39">
        <v>767</v>
      </c>
    </row>
    <row r="19" spans="1:11" ht="12.75">
      <c r="A19" s="18" t="s">
        <v>36</v>
      </c>
      <c r="B19" s="11"/>
      <c r="C19" s="38"/>
      <c r="D19" s="38"/>
      <c r="E19" s="39"/>
      <c r="F19" s="40">
        <v>88</v>
      </c>
      <c r="G19" s="38">
        <v>88</v>
      </c>
      <c r="H19" s="41">
        <v>88</v>
      </c>
      <c r="I19" s="42">
        <v>88</v>
      </c>
      <c r="J19" s="38">
        <v>88</v>
      </c>
      <c r="K19" s="39">
        <v>88</v>
      </c>
    </row>
    <row r="20" spans="1:11" ht="12.75">
      <c r="A20" s="18" t="s">
        <v>37</v>
      </c>
      <c r="B20" s="11"/>
      <c r="C20" s="38"/>
      <c r="D20" s="38"/>
      <c r="E20" s="39"/>
      <c r="F20" s="40">
        <v>3127</v>
      </c>
      <c r="G20" s="38">
        <v>3127</v>
      </c>
      <c r="H20" s="41">
        <v>3127</v>
      </c>
      <c r="I20" s="42">
        <v>3127</v>
      </c>
      <c r="J20" s="38">
        <v>3127</v>
      </c>
      <c r="K20" s="39">
        <v>3127</v>
      </c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10284</v>
      </c>
      <c r="D22" s="43">
        <f aca="true" t="shared" si="3" ref="D22:K22">SUM(D17:D21)</f>
        <v>10284</v>
      </c>
      <c r="E22" s="44">
        <f t="shared" si="3"/>
        <v>10284</v>
      </c>
      <c r="F22" s="45">
        <f t="shared" si="3"/>
        <v>11873</v>
      </c>
      <c r="G22" s="43">
        <f t="shared" si="3"/>
        <v>11873</v>
      </c>
      <c r="H22" s="46">
        <f t="shared" si="3"/>
        <v>11873</v>
      </c>
      <c r="I22" s="47">
        <f t="shared" si="3"/>
        <v>11873</v>
      </c>
      <c r="J22" s="43">
        <f t="shared" si="3"/>
        <v>11873</v>
      </c>
      <c r="K22" s="44">
        <f t="shared" si="3"/>
        <v>11873</v>
      </c>
    </row>
    <row r="23" spans="1:11" ht="12.75">
      <c r="A23" s="18" t="s">
        <v>39</v>
      </c>
      <c r="B23" s="11"/>
      <c r="C23" s="38"/>
      <c r="D23" s="38"/>
      <c r="E23" s="39"/>
      <c r="F23" s="40">
        <v>1062</v>
      </c>
      <c r="G23" s="38">
        <v>1062</v>
      </c>
      <c r="H23" s="41">
        <v>1062</v>
      </c>
      <c r="I23" s="42">
        <v>1062</v>
      </c>
      <c r="J23" s="38">
        <v>1062</v>
      </c>
      <c r="K23" s="39">
        <v>1062</v>
      </c>
    </row>
    <row r="24" spans="1:11" ht="12.75">
      <c r="A24" s="18" t="s">
        <v>40</v>
      </c>
      <c r="B24" s="11"/>
      <c r="C24" s="38">
        <v>1245</v>
      </c>
      <c r="D24" s="38">
        <v>1245</v>
      </c>
      <c r="E24" s="39">
        <v>1245</v>
      </c>
      <c r="F24" s="40">
        <v>841</v>
      </c>
      <c r="G24" s="38">
        <v>841</v>
      </c>
      <c r="H24" s="41">
        <v>841</v>
      </c>
      <c r="I24" s="42">
        <v>841</v>
      </c>
      <c r="J24" s="38">
        <v>841</v>
      </c>
      <c r="K24" s="39">
        <v>841</v>
      </c>
    </row>
    <row r="25" spans="1:11" ht="12.75">
      <c r="A25" s="18" t="s">
        <v>41</v>
      </c>
      <c r="B25" s="11"/>
      <c r="C25" s="38"/>
      <c r="D25" s="38"/>
      <c r="E25" s="39"/>
      <c r="F25" s="40">
        <v>973</v>
      </c>
      <c r="G25" s="38">
        <v>973</v>
      </c>
      <c r="H25" s="41">
        <v>973</v>
      </c>
      <c r="I25" s="42">
        <v>973</v>
      </c>
      <c r="J25" s="38">
        <v>973</v>
      </c>
      <c r="K25" s="39">
        <v>973</v>
      </c>
    </row>
    <row r="26" spans="1:11" ht="12.75">
      <c r="A26" s="19" t="s">
        <v>30</v>
      </c>
      <c r="B26" s="11"/>
      <c r="C26" s="48">
        <f>SUM(C23:C25)</f>
        <v>1245</v>
      </c>
      <c r="D26" s="48">
        <f aca="true" t="shared" si="4" ref="D26:K26">SUM(D23:D25)</f>
        <v>1245</v>
      </c>
      <c r="E26" s="49">
        <f t="shared" si="4"/>
        <v>1245</v>
      </c>
      <c r="F26" s="50">
        <f t="shared" si="4"/>
        <v>2876</v>
      </c>
      <c r="G26" s="48">
        <f t="shared" si="4"/>
        <v>2876</v>
      </c>
      <c r="H26" s="51">
        <f t="shared" si="4"/>
        <v>2876</v>
      </c>
      <c r="I26" s="52">
        <f t="shared" si="4"/>
        <v>2876</v>
      </c>
      <c r="J26" s="48">
        <f t="shared" si="4"/>
        <v>2876</v>
      </c>
      <c r="K26" s="49">
        <f t="shared" si="4"/>
        <v>2876</v>
      </c>
    </row>
    <row r="27" spans="1:11" ht="12.75">
      <c r="A27" s="20" t="s">
        <v>31</v>
      </c>
      <c r="B27" s="11" t="s">
        <v>32</v>
      </c>
      <c r="C27" s="53">
        <f>+C22+C26</f>
        <v>11529</v>
      </c>
      <c r="D27" s="53">
        <f aca="true" t="shared" si="5" ref="D27:K27">+D22+D26</f>
        <v>11529</v>
      </c>
      <c r="E27" s="54">
        <f t="shared" si="5"/>
        <v>11529</v>
      </c>
      <c r="F27" s="55">
        <f t="shared" si="5"/>
        <v>14749</v>
      </c>
      <c r="G27" s="53">
        <f t="shared" si="5"/>
        <v>14749</v>
      </c>
      <c r="H27" s="56">
        <f t="shared" si="5"/>
        <v>14749</v>
      </c>
      <c r="I27" s="57">
        <f t="shared" si="5"/>
        <v>14749</v>
      </c>
      <c r="J27" s="53">
        <f t="shared" si="5"/>
        <v>14749</v>
      </c>
      <c r="K27" s="54">
        <f t="shared" si="5"/>
        <v>14749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11764</v>
      </c>
      <c r="D29" s="38">
        <v>11764</v>
      </c>
      <c r="E29" s="39">
        <v>11764</v>
      </c>
      <c r="F29" s="40">
        <v>10846</v>
      </c>
      <c r="G29" s="38">
        <v>10846</v>
      </c>
      <c r="H29" s="41">
        <v>10846</v>
      </c>
      <c r="I29" s="42">
        <v>10846</v>
      </c>
      <c r="J29" s="38">
        <v>10846</v>
      </c>
      <c r="K29" s="39">
        <v>10846</v>
      </c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11764</v>
      </c>
      <c r="D31" s="43">
        <f aca="true" t="shared" si="6" ref="D31:K31">SUM(D29:D30)</f>
        <v>11764</v>
      </c>
      <c r="E31" s="44">
        <f t="shared" si="6"/>
        <v>11764</v>
      </c>
      <c r="F31" s="45">
        <f t="shared" si="6"/>
        <v>10846</v>
      </c>
      <c r="G31" s="43">
        <f t="shared" si="6"/>
        <v>10846</v>
      </c>
      <c r="H31" s="46">
        <f t="shared" si="6"/>
        <v>10846</v>
      </c>
      <c r="I31" s="47">
        <f t="shared" si="6"/>
        <v>10846</v>
      </c>
      <c r="J31" s="43">
        <f t="shared" si="6"/>
        <v>10846</v>
      </c>
      <c r="K31" s="44">
        <f t="shared" si="6"/>
        <v>10846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>
        <v>2943</v>
      </c>
      <c r="F33" s="40"/>
      <c r="G33" s="38">
        <v>3852</v>
      </c>
      <c r="H33" s="41">
        <v>51</v>
      </c>
      <c r="I33" s="42">
        <v>51</v>
      </c>
      <c r="J33" s="38">
        <v>51</v>
      </c>
      <c r="K33" s="39">
        <v>51</v>
      </c>
    </row>
    <row r="34" spans="1:11" ht="12.75">
      <c r="A34" s="18" t="s">
        <v>47</v>
      </c>
      <c r="B34" s="11"/>
      <c r="C34" s="38">
        <v>2943</v>
      </c>
      <c r="D34" s="38">
        <v>2943</v>
      </c>
      <c r="E34" s="39"/>
      <c r="F34" s="40">
        <v>3852</v>
      </c>
      <c r="G34" s="38"/>
      <c r="H34" s="41">
        <v>3852</v>
      </c>
      <c r="I34" s="42">
        <v>3852</v>
      </c>
      <c r="J34" s="38">
        <v>3852</v>
      </c>
      <c r="K34" s="39">
        <v>3852</v>
      </c>
    </row>
    <row r="35" spans="1:11" ht="12.75">
      <c r="A35" s="19" t="s">
        <v>30</v>
      </c>
      <c r="B35" s="11"/>
      <c r="C35" s="48">
        <f>SUM(C32:C34)</f>
        <v>2943</v>
      </c>
      <c r="D35" s="48">
        <f aca="true" t="shared" si="7" ref="D35:K35">SUM(D32:D34)</f>
        <v>2943</v>
      </c>
      <c r="E35" s="49">
        <f t="shared" si="7"/>
        <v>2943</v>
      </c>
      <c r="F35" s="50">
        <f t="shared" si="7"/>
        <v>3852</v>
      </c>
      <c r="G35" s="48">
        <f t="shared" si="7"/>
        <v>3852</v>
      </c>
      <c r="H35" s="51">
        <f t="shared" si="7"/>
        <v>3903</v>
      </c>
      <c r="I35" s="52">
        <f t="shared" si="7"/>
        <v>3903</v>
      </c>
      <c r="J35" s="48">
        <f t="shared" si="7"/>
        <v>3903</v>
      </c>
      <c r="K35" s="49">
        <f t="shared" si="7"/>
        <v>3903</v>
      </c>
    </row>
    <row r="36" spans="1:11" ht="12.75">
      <c r="A36" s="20" t="s">
        <v>31</v>
      </c>
      <c r="B36" s="11" t="s">
        <v>32</v>
      </c>
      <c r="C36" s="53">
        <f>+C31+C35</f>
        <v>14707</v>
      </c>
      <c r="D36" s="53">
        <f aca="true" t="shared" si="8" ref="D36:K36">+D31+D35</f>
        <v>14707</v>
      </c>
      <c r="E36" s="54">
        <f t="shared" si="8"/>
        <v>14707</v>
      </c>
      <c r="F36" s="55">
        <f t="shared" si="8"/>
        <v>14698</v>
      </c>
      <c r="G36" s="53">
        <f t="shared" si="8"/>
        <v>14698</v>
      </c>
      <c r="H36" s="56">
        <f t="shared" si="8"/>
        <v>14749</v>
      </c>
      <c r="I36" s="57">
        <f t="shared" si="8"/>
        <v>14749</v>
      </c>
      <c r="J36" s="53">
        <f t="shared" si="8"/>
        <v>14749</v>
      </c>
      <c r="K36" s="54">
        <f t="shared" si="8"/>
        <v>14749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9031</v>
      </c>
      <c r="D38" s="58">
        <v>9031</v>
      </c>
      <c r="E38" s="59">
        <v>9031</v>
      </c>
      <c r="F38" s="60">
        <v>9026</v>
      </c>
      <c r="G38" s="58">
        <v>9026</v>
      </c>
      <c r="H38" s="61">
        <v>9026</v>
      </c>
      <c r="I38" s="62">
        <v>9026</v>
      </c>
      <c r="J38" s="58">
        <v>9026</v>
      </c>
      <c r="K38" s="59">
        <v>9026</v>
      </c>
    </row>
    <row r="39" spans="1:11" ht="12.75">
      <c r="A39" s="19" t="s">
        <v>25</v>
      </c>
      <c r="B39" s="11"/>
      <c r="C39" s="38">
        <f>+C38</f>
        <v>9031</v>
      </c>
      <c r="D39" s="38">
        <f aca="true" t="shared" si="9" ref="D39:K39">+D38</f>
        <v>9031</v>
      </c>
      <c r="E39" s="39">
        <f t="shared" si="9"/>
        <v>9031</v>
      </c>
      <c r="F39" s="40">
        <f t="shared" si="9"/>
        <v>9026</v>
      </c>
      <c r="G39" s="38">
        <f t="shared" si="9"/>
        <v>9026</v>
      </c>
      <c r="H39" s="41">
        <f t="shared" si="9"/>
        <v>9026</v>
      </c>
      <c r="I39" s="42">
        <f t="shared" si="9"/>
        <v>9026</v>
      </c>
      <c r="J39" s="38">
        <f t="shared" si="9"/>
        <v>9026</v>
      </c>
      <c r="K39" s="39">
        <f t="shared" si="9"/>
        <v>9026</v>
      </c>
    </row>
    <row r="40" spans="1:11" ht="12.75">
      <c r="A40" s="18" t="s">
        <v>50</v>
      </c>
      <c r="B40" s="11"/>
      <c r="C40" s="38">
        <v>435</v>
      </c>
      <c r="D40" s="38">
        <v>435</v>
      </c>
      <c r="E40" s="39">
        <v>428</v>
      </c>
      <c r="F40" s="40">
        <v>428</v>
      </c>
      <c r="G40" s="38">
        <v>428</v>
      </c>
      <c r="H40" s="41">
        <v>428</v>
      </c>
      <c r="I40" s="42">
        <v>428</v>
      </c>
      <c r="J40" s="38">
        <v>428</v>
      </c>
      <c r="K40" s="39">
        <v>428</v>
      </c>
    </row>
    <row r="41" spans="1:11" ht="12.75">
      <c r="A41" s="18" t="s">
        <v>51</v>
      </c>
      <c r="B41" s="11"/>
      <c r="C41" s="38">
        <v>454</v>
      </c>
      <c r="D41" s="38">
        <v>454</v>
      </c>
      <c r="E41" s="39">
        <v>457</v>
      </c>
      <c r="F41" s="40">
        <v>457</v>
      </c>
      <c r="G41" s="38">
        <v>457</v>
      </c>
      <c r="H41" s="41">
        <v>457</v>
      </c>
      <c r="I41" s="42">
        <v>457</v>
      </c>
      <c r="J41" s="38">
        <v>457</v>
      </c>
      <c r="K41" s="39">
        <v>457</v>
      </c>
    </row>
    <row r="42" spans="1:11" ht="12.75">
      <c r="A42" s="18" t="s">
        <v>52</v>
      </c>
      <c r="B42" s="11"/>
      <c r="C42" s="38">
        <v>3653</v>
      </c>
      <c r="D42" s="38">
        <v>3653</v>
      </c>
      <c r="E42" s="39">
        <v>3658</v>
      </c>
      <c r="F42" s="40">
        <v>3658</v>
      </c>
      <c r="G42" s="38">
        <v>3658</v>
      </c>
      <c r="H42" s="41">
        <v>3658</v>
      </c>
      <c r="I42" s="42">
        <v>3658</v>
      </c>
      <c r="J42" s="38">
        <v>3658</v>
      </c>
      <c r="K42" s="39">
        <v>3658</v>
      </c>
    </row>
    <row r="43" spans="1:11" ht="12.75">
      <c r="A43" s="18" t="s">
        <v>53</v>
      </c>
      <c r="B43" s="11"/>
      <c r="C43" s="38">
        <v>340</v>
      </c>
      <c r="D43" s="38">
        <v>340</v>
      </c>
      <c r="E43" s="39">
        <v>841</v>
      </c>
      <c r="F43" s="40">
        <v>841</v>
      </c>
      <c r="G43" s="38">
        <v>841</v>
      </c>
      <c r="H43" s="41">
        <v>841</v>
      </c>
      <c r="I43" s="42">
        <v>841</v>
      </c>
      <c r="J43" s="38">
        <v>841</v>
      </c>
      <c r="K43" s="39">
        <v>841</v>
      </c>
    </row>
    <row r="44" spans="1:11" ht="12.75">
      <c r="A44" s="18" t="s">
        <v>54</v>
      </c>
      <c r="B44" s="11"/>
      <c r="C44" s="38">
        <v>837</v>
      </c>
      <c r="D44" s="38">
        <v>837</v>
      </c>
      <c r="E44" s="39">
        <v>339</v>
      </c>
      <c r="F44" s="40">
        <v>339</v>
      </c>
      <c r="G44" s="38">
        <v>339</v>
      </c>
      <c r="H44" s="41">
        <v>339</v>
      </c>
      <c r="I44" s="42">
        <v>339</v>
      </c>
      <c r="J44" s="38">
        <v>339</v>
      </c>
      <c r="K44" s="39">
        <v>339</v>
      </c>
    </row>
    <row r="45" spans="1:11" ht="12.75">
      <c r="A45" s="19" t="s">
        <v>30</v>
      </c>
      <c r="B45" s="11"/>
      <c r="C45" s="48">
        <f>SUM(C40:C44)</f>
        <v>5719</v>
      </c>
      <c r="D45" s="48">
        <f aca="true" t="shared" si="10" ref="D45:K45">SUM(D40:D44)</f>
        <v>5719</v>
      </c>
      <c r="E45" s="49">
        <f t="shared" si="10"/>
        <v>5723</v>
      </c>
      <c r="F45" s="50">
        <f t="shared" si="10"/>
        <v>5723</v>
      </c>
      <c r="G45" s="48">
        <f t="shared" si="10"/>
        <v>5723</v>
      </c>
      <c r="H45" s="51">
        <f t="shared" si="10"/>
        <v>5723</v>
      </c>
      <c r="I45" s="52">
        <f t="shared" si="10"/>
        <v>5723</v>
      </c>
      <c r="J45" s="48">
        <f t="shared" si="10"/>
        <v>5723</v>
      </c>
      <c r="K45" s="49">
        <f t="shared" si="10"/>
        <v>5723</v>
      </c>
    </row>
    <row r="46" spans="1:11" ht="12.75">
      <c r="A46" s="20" t="s">
        <v>31</v>
      </c>
      <c r="B46" s="11" t="s">
        <v>32</v>
      </c>
      <c r="C46" s="53">
        <f>+C39+C45</f>
        <v>14750</v>
      </c>
      <c r="D46" s="53">
        <f aca="true" t="shared" si="11" ref="D46:K46">+D39+D45</f>
        <v>14750</v>
      </c>
      <c r="E46" s="54">
        <f t="shared" si="11"/>
        <v>14754</v>
      </c>
      <c r="F46" s="55">
        <f t="shared" si="11"/>
        <v>14749</v>
      </c>
      <c r="G46" s="53">
        <f t="shared" si="11"/>
        <v>14749</v>
      </c>
      <c r="H46" s="56">
        <f t="shared" si="11"/>
        <v>14749</v>
      </c>
      <c r="I46" s="57">
        <f t="shared" si="11"/>
        <v>14749</v>
      </c>
      <c r="J46" s="53">
        <f t="shared" si="11"/>
        <v>14749</v>
      </c>
      <c r="K46" s="54">
        <f t="shared" si="11"/>
        <v>14749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>
        <v>9664</v>
      </c>
      <c r="G49" s="38">
        <v>9664</v>
      </c>
      <c r="H49" s="64"/>
      <c r="I49" s="42">
        <v>10330</v>
      </c>
      <c r="J49" s="38">
        <v>10330</v>
      </c>
      <c r="K49" s="64">
        <v>10330</v>
      </c>
    </row>
    <row r="50" spans="1:11" ht="12.75">
      <c r="A50" s="18" t="s">
        <v>58</v>
      </c>
      <c r="B50" s="11"/>
      <c r="C50" s="38"/>
      <c r="D50" s="38"/>
      <c r="E50" s="64"/>
      <c r="F50" s="42">
        <v>9664</v>
      </c>
      <c r="G50" s="38">
        <v>9664</v>
      </c>
      <c r="H50" s="64"/>
      <c r="I50" s="42">
        <v>10330</v>
      </c>
      <c r="J50" s="38">
        <v>10330</v>
      </c>
      <c r="K50" s="64">
        <v>10330</v>
      </c>
    </row>
    <row r="51" spans="1:11" ht="12.75">
      <c r="A51" s="18" t="s">
        <v>59</v>
      </c>
      <c r="B51" s="11"/>
      <c r="C51" s="38"/>
      <c r="D51" s="38"/>
      <c r="E51" s="64"/>
      <c r="F51" s="42">
        <v>9664</v>
      </c>
      <c r="G51" s="38">
        <v>9664</v>
      </c>
      <c r="H51" s="64"/>
      <c r="I51" s="42">
        <v>10330</v>
      </c>
      <c r="J51" s="38">
        <v>10330</v>
      </c>
      <c r="K51" s="64">
        <v>10330</v>
      </c>
    </row>
    <row r="52" spans="1:11" ht="12.75">
      <c r="A52" s="23" t="s">
        <v>60</v>
      </c>
      <c r="B52" s="22"/>
      <c r="C52" s="58"/>
      <c r="D52" s="58"/>
      <c r="E52" s="80"/>
      <c r="F52" s="62">
        <v>9664</v>
      </c>
      <c r="G52" s="58">
        <v>9664</v>
      </c>
      <c r="H52" s="80"/>
      <c r="I52" s="62">
        <v>10330</v>
      </c>
      <c r="J52" s="58">
        <v>10330</v>
      </c>
      <c r="K52" s="80">
        <v>10330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3770579</v>
      </c>
      <c r="G55" s="70">
        <v>3770579</v>
      </c>
      <c r="H55" s="73"/>
      <c r="I55" s="74">
        <v>6045071</v>
      </c>
      <c r="J55" s="70">
        <v>6559429</v>
      </c>
      <c r="K55" s="71">
        <v>7133876</v>
      </c>
    </row>
    <row r="56" spans="1:11" ht="12.75">
      <c r="A56" s="18" t="s">
        <v>64</v>
      </c>
      <c r="B56" s="11"/>
      <c r="C56" s="70"/>
      <c r="D56" s="70"/>
      <c r="E56" s="71"/>
      <c r="F56" s="72">
        <v>5888551</v>
      </c>
      <c r="G56" s="70">
        <v>5888551</v>
      </c>
      <c r="H56" s="73"/>
      <c r="I56" s="74">
        <v>6665444</v>
      </c>
      <c r="J56" s="70">
        <v>7232588</v>
      </c>
      <c r="K56" s="71">
        <v>7865988</v>
      </c>
    </row>
    <row r="57" spans="1:11" ht="12.75">
      <c r="A57" s="18" t="s">
        <v>65</v>
      </c>
      <c r="B57" s="11"/>
      <c r="C57" s="70"/>
      <c r="D57" s="70"/>
      <c r="E57" s="71"/>
      <c r="F57" s="72">
        <v>5950761</v>
      </c>
      <c r="G57" s="70">
        <v>5950761</v>
      </c>
      <c r="H57" s="73"/>
      <c r="I57" s="74">
        <v>7016162</v>
      </c>
      <c r="J57" s="70">
        <v>7613147</v>
      </c>
      <c r="K57" s="71">
        <v>8279875</v>
      </c>
    </row>
    <row r="58" spans="1:11" ht="12.75">
      <c r="A58" s="18" t="s">
        <v>66</v>
      </c>
      <c r="B58" s="11"/>
      <c r="C58" s="70"/>
      <c r="D58" s="70"/>
      <c r="E58" s="71"/>
      <c r="F58" s="72">
        <v>10163743</v>
      </c>
      <c r="G58" s="70">
        <v>10163743</v>
      </c>
      <c r="H58" s="73"/>
      <c r="I58" s="74">
        <v>11504675</v>
      </c>
      <c r="J58" s="70">
        <v>12483575</v>
      </c>
      <c r="K58" s="71">
        <v>13576834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25773634</v>
      </c>
      <c r="G60" s="65">
        <f t="shared" si="12"/>
        <v>25773634</v>
      </c>
      <c r="H60" s="68">
        <f t="shared" si="12"/>
        <v>0</v>
      </c>
      <c r="I60" s="69">
        <f t="shared" si="12"/>
        <v>31231352</v>
      </c>
      <c r="J60" s="65">
        <f t="shared" si="12"/>
        <v>33888739</v>
      </c>
      <c r="K60" s="66">
        <f t="shared" si="12"/>
        <v>36856573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>
        <v>45562066</v>
      </c>
      <c r="J71" s="70">
        <v>48022417</v>
      </c>
      <c r="K71" s="71">
        <v>50615628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45562066</v>
      </c>
      <c r="J79" s="75">
        <f t="shared" si="13"/>
        <v>48022417</v>
      </c>
      <c r="K79" s="76">
        <f t="shared" si="13"/>
        <v>50615628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95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/>
      <c r="F6" s="40"/>
      <c r="G6" s="38">
        <v>21440</v>
      </c>
      <c r="H6" s="41">
        <v>21440</v>
      </c>
      <c r="I6" s="42">
        <v>21440</v>
      </c>
      <c r="J6" s="38">
        <v>21440</v>
      </c>
      <c r="K6" s="39">
        <v>21440</v>
      </c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0</v>
      </c>
      <c r="F10" s="45">
        <f t="shared" si="0"/>
        <v>0</v>
      </c>
      <c r="G10" s="43">
        <f t="shared" si="0"/>
        <v>21440</v>
      </c>
      <c r="H10" s="46">
        <f t="shared" si="0"/>
        <v>21440</v>
      </c>
      <c r="I10" s="47">
        <f t="shared" si="0"/>
        <v>21440</v>
      </c>
      <c r="J10" s="43">
        <f t="shared" si="0"/>
        <v>21440</v>
      </c>
      <c r="K10" s="44">
        <f t="shared" si="0"/>
        <v>21440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0</v>
      </c>
      <c r="F15" s="55">
        <f t="shared" si="2"/>
        <v>0</v>
      </c>
      <c r="G15" s="53">
        <f t="shared" si="2"/>
        <v>21440</v>
      </c>
      <c r="H15" s="56">
        <f t="shared" si="2"/>
        <v>21440</v>
      </c>
      <c r="I15" s="57">
        <f t="shared" si="2"/>
        <v>21440</v>
      </c>
      <c r="J15" s="53">
        <f t="shared" si="2"/>
        <v>21440</v>
      </c>
      <c r="K15" s="54">
        <f t="shared" si="2"/>
        <v>21440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/>
      <c r="F17" s="40"/>
      <c r="G17" s="38">
        <v>17201</v>
      </c>
      <c r="H17" s="41">
        <v>17201</v>
      </c>
      <c r="I17" s="42">
        <v>18406</v>
      </c>
      <c r="J17" s="38">
        <v>18406</v>
      </c>
      <c r="K17" s="39">
        <v>18406</v>
      </c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0</v>
      </c>
      <c r="G22" s="43">
        <f t="shared" si="3"/>
        <v>17201</v>
      </c>
      <c r="H22" s="46">
        <f t="shared" si="3"/>
        <v>17201</v>
      </c>
      <c r="I22" s="47">
        <f t="shared" si="3"/>
        <v>18406</v>
      </c>
      <c r="J22" s="43">
        <f t="shared" si="3"/>
        <v>18406</v>
      </c>
      <c r="K22" s="44">
        <f t="shared" si="3"/>
        <v>18406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>
        <v>328</v>
      </c>
      <c r="H23" s="41">
        <v>328</v>
      </c>
      <c r="I23" s="42">
        <v>328</v>
      </c>
      <c r="J23" s="38">
        <v>328</v>
      </c>
      <c r="K23" s="39">
        <v>328</v>
      </c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328</v>
      </c>
      <c r="H26" s="51">
        <f t="shared" si="4"/>
        <v>328</v>
      </c>
      <c r="I26" s="52">
        <f t="shared" si="4"/>
        <v>328</v>
      </c>
      <c r="J26" s="48">
        <f t="shared" si="4"/>
        <v>328</v>
      </c>
      <c r="K26" s="49">
        <f t="shared" si="4"/>
        <v>328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0</v>
      </c>
      <c r="G27" s="53">
        <f t="shared" si="5"/>
        <v>17529</v>
      </c>
      <c r="H27" s="56">
        <f t="shared" si="5"/>
        <v>17529</v>
      </c>
      <c r="I27" s="57">
        <f t="shared" si="5"/>
        <v>18734</v>
      </c>
      <c r="J27" s="53">
        <f t="shared" si="5"/>
        <v>18734</v>
      </c>
      <c r="K27" s="54">
        <f t="shared" si="5"/>
        <v>18734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>
        <v>9202</v>
      </c>
      <c r="G29" s="38">
        <v>10649</v>
      </c>
      <c r="H29" s="41">
        <v>10649</v>
      </c>
      <c r="I29" s="42">
        <v>10649</v>
      </c>
      <c r="J29" s="38">
        <v>10649</v>
      </c>
      <c r="K29" s="39">
        <v>10649</v>
      </c>
    </row>
    <row r="30" spans="1:11" ht="12.75">
      <c r="A30" s="18" t="s">
        <v>44</v>
      </c>
      <c r="B30" s="11"/>
      <c r="C30" s="38"/>
      <c r="D30" s="38"/>
      <c r="E30" s="39"/>
      <c r="F30" s="40">
        <v>14070</v>
      </c>
      <c r="G30" s="38">
        <v>14808</v>
      </c>
      <c r="H30" s="41">
        <v>14808</v>
      </c>
      <c r="I30" s="42">
        <v>14808</v>
      </c>
      <c r="J30" s="38">
        <v>14808</v>
      </c>
      <c r="K30" s="39">
        <v>14808</v>
      </c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23272</v>
      </c>
      <c r="G31" s="43">
        <f t="shared" si="6"/>
        <v>25457</v>
      </c>
      <c r="H31" s="46">
        <f t="shared" si="6"/>
        <v>25457</v>
      </c>
      <c r="I31" s="47">
        <f t="shared" si="6"/>
        <v>25457</v>
      </c>
      <c r="J31" s="43">
        <f t="shared" si="6"/>
        <v>25457</v>
      </c>
      <c r="K31" s="44">
        <f t="shared" si="6"/>
        <v>25457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23272</v>
      </c>
      <c r="G36" s="53">
        <f t="shared" si="8"/>
        <v>25457</v>
      </c>
      <c r="H36" s="56">
        <f t="shared" si="8"/>
        <v>25457</v>
      </c>
      <c r="I36" s="57">
        <f t="shared" si="8"/>
        <v>25457</v>
      </c>
      <c r="J36" s="53">
        <f t="shared" si="8"/>
        <v>25457</v>
      </c>
      <c r="K36" s="54">
        <f t="shared" si="8"/>
        <v>25457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>
        <v>28652</v>
      </c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28652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>
        <v>27948</v>
      </c>
      <c r="H40" s="41">
        <v>27948</v>
      </c>
      <c r="I40" s="42">
        <v>27948</v>
      </c>
      <c r="J40" s="38">
        <v>27948</v>
      </c>
      <c r="K40" s="39">
        <v>27948</v>
      </c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27948</v>
      </c>
      <c r="H45" s="51">
        <f t="shared" si="10"/>
        <v>27948</v>
      </c>
      <c r="I45" s="52">
        <f t="shared" si="10"/>
        <v>27948</v>
      </c>
      <c r="J45" s="48">
        <f t="shared" si="10"/>
        <v>27948</v>
      </c>
      <c r="K45" s="49">
        <f t="shared" si="10"/>
        <v>27948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28652</v>
      </c>
      <c r="G46" s="53">
        <f t="shared" si="11"/>
        <v>27948</v>
      </c>
      <c r="H46" s="56">
        <f t="shared" si="11"/>
        <v>27948</v>
      </c>
      <c r="I46" s="57">
        <f t="shared" si="11"/>
        <v>27948</v>
      </c>
      <c r="J46" s="53">
        <f t="shared" si="11"/>
        <v>27948</v>
      </c>
      <c r="K46" s="54">
        <f t="shared" si="11"/>
        <v>27948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>
        <v>8000</v>
      </c>
      <c r="G49" s="38">
        <v>5683</v>
      </c>
      <c r="H49" s="64">
        <v>5683</v>
      </c>
      <c r="I49" s="42">
        <v>6700</v>
      </c>
      <c r="J49" s="38">
        <v>6700</v>
      </c>
      <c r="K49" s="64">
        <v>6700</v>
      </c>
    </row>
    <row r="50" spans="1:11" ht="12.75">
      <c r="A50" s="18" t="s">
        <v>58</v>
      </c>
      <c r="B50" s="11"/>
      <c r="C50" s="38"/>
      <c r="D50" s="38"/>
      <c r="E50" s="64"/>
      <c r="F50" s="42">
        <v>8000</v>
      </c>
      <c r="G50" s="38">
        <v>5683</v>
      </c>
      <c r="H50" s="64">
        <v>5683</v>
      </c>
      <c r="I50" s="42">
        <v>6700</v>
      </c>
      <c r="J50" s="38">
        <v>6700</v>
      </c>
      <c r="K50" s="64">
        <v>6700</v>
      </c>
    </row>
    <row r="51" spans="1:11" ht="12.75">
      <c r="A51" s="18" t="s">
        <v>59</v>
      </c>
      <c r="B51" s="11"/>
      <c r="C51" s="38"/>
      <c r="D51" s="38"/>
      <c r="E51" s="64"/>
      <c r="F51" s="42">
        <v>7000</v>
      </c>
      <c r="G51" s="38">
        <v>5564</v>
      </c>
      <c r="H51" s="64">
        <v>5564</v>
      </c>
      <c r="I51" s="42">
        <v>6700</v>
      </c>
      <c r="J51" s="38">
        <v>6700</v>
      </c>
      <c r="K51" s="64">
        <v>6700</v>
      </c>
    </row>
    <row r="52" spans="1:11" ht="12.75">
      <c r="A52" s="23" t="s">
        <v>60</v>
      </c>
      <c r="B52" s="22"/>
      <c r="C52" s="58"/>
      <c r="D52" s="58"/>
      <c r="E52" s="80"/>
      <c r="F52" s="62">
        <v>8000</v>
      </c>
      <c r="G52" s="58">
        <v>5683</v>
      </c>
      <c r="H52" s="80">
        <v>5683</v>
      </c>
      <c r="I52" s="62">
        <v>6700</v>
      </c>
      <c r="J52" s="58">
        <v>6700</v>
      </c>
      <c r="K52" s="80">
        <v>6700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5667840</v>
      </c>
      <c r="G55" s="70">
        <v>714637</v>
      </c>
      <c r="H55" s="73">
        <v>714637</v>
      </c>
      <c r="I55" s="74">
        <v>905657</v>
      </c>
      <c r="J55" s="70">
        <v>973644</v>
      </c>
      <c r="K55" s="71">
        <v>1046607</v>
      </c>
    </row>
    <row r="56" spans="1:11" ht="12.75">
      <c r="A56" s="18" t="s">
        <v>64</v>
      </c>
      <c r="B56" s="11"/>
      <c r="C56" s="70"/>
      <c r="D56" s="70"/>
      <c r="E56" s="71"/>
      <c r="F56" s="72">
        <v>30053760</v>
      </c>
      <c r="G56" s="70">
        <v>1838166</v>
      </c>
      <c r="H56" s="73">
        <v>1838166</v>
      </c>
      <c r="I56" s="74">
        <v>2147216</v>
      </c>
      <c r="J56" s="70">
        <v>2319004</v>
      </c>
      <c r="K56" s="71">
        <v>2504527</v>
      </c>
    </row>
    <row r="57" spans="1:11" ht="12.75">
      <c r="A57" s="18" t="s">
        <v>65</v>
      </c>
      <c r="B57" s="11"/>
      <c r="C57" s="70"/>
      <c r="D57" s="70"/>
      <c r="E57" s="71"/>
      <c r="F57" s="72">
        <v>3540600</v>
      </c>
      <c r="G57" s="70">
        <v>1306149</v>
      </c>
      <c r="H57" s="73">
        <v>1306149</v>
      </c>
      <c r="I57" s="74">
        <v>1834424</v>
      </c>
      <c r="J57" s="70">
        <v>2087789</v>
      </c>
      <c r="K57" s="71">
        <v>2376022</v>
      </c>
    </row>
    <row r="58" spans="1:11" ht="12.75">
      <c r="A58" s="18" t="s">
        <v>66</v>
      </c>
      <c r="B58" s="11"/>
      <c r="C58" s="70"/>
      <c r="D58" s="70"/>
      <c r="E58" s="71"/>
      <c r="F58" s="72">
        <v>15343680</v>
      </c>
      <c r="G58" s="70">
        <v>908314</v>
      </c>
      <c r="H58" s="73">
        <v>908314</v>
      </c>
      <c r="I58" s="74">
        <v>1156554</v>
      </c>
      <c r="J58" s="70">
        <v>1249081</v>
      </c>
      <c r="K58" s="71">
        <v>1349581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54605880</v>
      </c>
      <c r="G60" s="65">
        <f t="shared" si="12"/>
        <v>4767266</v>
      </c>
      <c r="H60" s="68">
        <f t="shared" si="12"/>
        <v>4767266</v>
      </c>
      <c r="I60" s="69">
        <f t="shared" si="12"/>
        <v>6043851</v>
      </c>
      <c r="J60" s="65">
        <f t="shared" si="12"/>
        <v>6629518</v>
      </c>
      <c r="K60" s="66">
        <f t="shared" si="12"/>
        <v>7276737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>
        <v>780</v>
      </c>
      <c r="G63" s="38">
        <v>663</v>
      </c>
      <c r="H63" s="41">
        <v>663</v>
      </c>
      <c r="I63" s="42">
        <v>713</v>
      </c>
      <c r="J63" s="38">
        <v>766</v>
      </c>
      <c r="K63" s="39">
        <v>824</v>
      </c>
    </row>
    <row r="64" spans="1:11" ht="12.75">
      <c r="A64" s="18" t="s">
        <v>71</v>
      </c>
      <c r="B64" s="11"/>
      <c r="C64" s="38"/>
      <c r="D64" s="87"/>
      <c r="E64" s="88"/>
      <c r="F64" s="86">
        <v>12</v>
      </c>
      <c r="G64" s="87">
        <v>12</v>
      </c>
      <c r="H64" s="89">
        <v>12</v>
      </c>
      <c r="I64" s="90">
        <v>12</v>
      </c>
      <c r="J64" s="38">
        <v>12</v>
      </c>
      <c r="K64" s="39">
        <v>12</v>
      </c>
    </row>
    <row r="65" spans="1:11" ht="12.75">
      <c r="A65" s="18" t="s">
        <v>72</v>
      </c>
      <c r="B65" s="11"/>
      <c r="C65" s="38"/>
      <c r="D65" s="38"/>
      <c r="E65" s="39"/>
      <c r="F65" s="86">
        <v>12</v>
      </c>
      <c r="G65" s="87">
        <v>12</v>
      </c>
      <c r="H65" s="89">
        <v>12</v>
      </c>
      <c r="I65" s="42">
        <v>12</v>
      </c>
      <c r="J65" s="38">
        <v>12</v>
      </c>
      <c r="K65" s="39">
        <v>12</v>
      </c>
    </row>
    <row r="66" spans="1:11" ht="12.75">
      <c r="A66" s="18" t="s">
        <v>73</v>
      </c>
      <c r="B66" s="11"/>
      <c r="C66" s="38"/>
      <c r="D66" s="38"/>
      <c r="E66" s="39"/>
      <c r="F66" s="86">
        <v>313</v>
      </c>
      <c r="G66" s="87">
        <v>313</v>
      </c>
      <c r="H66" s="89">
        <v>313</v>
      </c>
      <c r="I66" s="42">
        <v>349</v>
      </c>
      <c r="J66" s="38">
        <v>377</v>
      </c>
      <c r="K66" s="39">
        <v>407</v>
      </c>
    </row>
    <row r="67" spans="1:11" ht="12.75">
      <c r="A67" s="18" t="s">
        <v>74</v>
      </c>
      <c r="B67" s="11"/>
      <c r="C67" s="38"/>
      <c r="D67" s="87"/>
      <c r="E67" s="88"/>
      <c r="F67" s="86">
        <v>50</v>
      </c>
      <c r="G67" s="87">
        <v>50</v>
      </c>
      <c r="H67" s="89">
        <v>50</v>
      </c>
      <c r="I67" s="90">
        <v>50</v>
      </c>
      <c r="J67" s="38">
        <v>60</v>
      </c>
      <c r="K67" s="39">
        <v>50</v>
      </c>
    </row>
    <row r="68" spans="1:11" ht="12.75">
      <c r="A68" s="29" t="s">
        <v>75</v>
      </c>
      <c r="B68" s="22"/>
      <c r="C68" s="58"/>
      <c r="D68" s="58"/>
      <c r="E68" s="59"/>
      <c r="F68" s="91">
        <v>371</v>
      </c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85000</v>
      </c>
      <c r="G71" s="70">
        <v>17013036</v>
      </c>
      <c r="H71" s="73">
        <v>17013036</v>
      </c>
      <c r="I71" s="74">
        <v>18119415</v>
      </c>
      <c r="J71" s="70">
        <v>19297737</v>
      </c>
      <c r="K71" s="71">
        <v>20552695</v>
      </c>
    </row>
    <row r="72" spans="1:11" ht="12.75">
      <c r="A72" s="18" t="s">
        <v>80</v>
      </c>
      <c r="B72" s="11"/>
      <c r="C72" s="70"/>
      <c r="D72" s="70"/>
      <c r="E72" s="71"/>
      <c r="F72" s="72">
        <v>2833920</v>
      </c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>
        <v>34273206</v>
      </c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34273206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2918920</v>
      </c>
      <c r="G79" s="75">
        <f t="shared" si="13"/>
        <v>17013036</v>
      </c>
      <c r="H79" s="78">
        <f t="shared" si="13"/>
        <v>17013036</v>
      </c>
      <c r="I79" s="79">
        <f t="shared" si="13"/>
        <v>18119415</v>
      </c>
      <c r="J79" s="75">
        <f t="shared" si="13"/>
        <v>19297737</v>
      </c>
      <c r="K79" s="76">
        <f t="shared" si="13"/>
        <v>20552695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5" t="s">
        <v>96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6" t="s">
        <v>6</v>
      </c>
      <c r="G2" s="97"/>
      <c r="H2" s="98"/>
      <c r="I2" s="99" t="s">
        <v>7</v>
      </c>
      <c r="J2" s="100"/>
      <c r="K2" s="101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11107</v>
      </c>
      <c r="D6" s="38">
        <v>11107</v>
      </c>
      <c r="E6" s="39">
        <v>11107</v>
      </c>
      <c r="F6" s="40">
        <v>11107</v>
      </c>
      <c r="G6" s="38">
        <v>11107</v>
      </c>
      <c r="H6" s="41">
        <v>11107</v>
      </c>
      <c r="I6" s="42">
        <v>11107</v>
      </c>
      <c r="J6" s="38">
        <v>11107</v>
      </c>
      <c r="K6" s="39">
        <v>11107</v>
      </c>
    </row>
    <row r="7" spans="1:11" ht="12.75">
      <c r="A7" s="18" t="s">
        <v>20</v>
      </c>
      <c r="B7" s="11"/>
      <c r="C7" s="38">
        <v>659</v>
      </c>
      <c r="D7" s="38">
        <v>659</v>
      </c>
      <c r="E7" s="39">
        <v>659</v>
      </c>
      <c r="F7" s="40">
        <v>659</v>
      </c>
      <c r="G7" s="38">
        <v>659</v>
      </c>
      <c r="H7" s="41">
        <v>659</v>
      </c>
      <c r="I7" s="42">
        <v>659</v>
      </c>
      <c r="J7" s="38">
        <v>659</v>
      </c>
      <c r="K7" s="39">
        <v>659</v>
      </c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>
        <v>105</v>
      </c>
      <c r="D9" s="38">
        <v>105</v>
      </c>
      <c r="E9" s="39">
        <v>105</v>
      </c>
      <c r="F9" s="40">
        <v>105</v>
      </c>
      <c r="G9" s="38">
        <v>105</v>
      </c>
      <c r="H9" s="41">
        <v>105</v>
      </c>
      <c r="I9" s="42">
        <v>105</v>
      </c>
      <c r="J9" s="38">
        <v>105</v>
      </c>
      <c r="K9" s="39">
        <v>105</v>
      </c>
    </row>
    <row r="10" spans="1:11" ht="12.75">
      <c r="A10" s="19" t="s">
        <v>25</v>
      </c>
      <c r="B10" s="11"/>
      <c r="C10" s="43">
        <f>SUM(C6:C9)</f>
        <v>11871</v>
      </c>
      <c r="D10" s="43">
        <f aca="true" t="shared" si="0" ref="D10:K10">SUM(D6:D9)</f>
        <v>11871</v>
      </c>
      <c r="E10" s="44">
        <f t="shared" si="0"/>
        <v>11871</v>
      </c>
      <c r="F10" s="45">
        <f t="shared" si="0"/>
        <v>11871</v>
      </c>
      <c r="G10" s="43">
        <f t="shared" si="0"/>
        <v>11871</v>
      </c>
      <c r="H10" s="46">
        <f t="shared" si="0"/>
        <v>11871</v>
      </c>
      <c r="I10" s="47">
        <f t="shared" si="0"/>
        <v>11871</v>
      </c>
      <c r="J10" s="43">
        <f t="shared" si="0"/>
        <v>11871</v>
      </c>
      <c r="K10" s="44">
        <f t="shared" si="0"/>
        <v>11871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11871</v>
      </c>
      <c r="D15" s="53">
        <f aca="true" t="shared" si="2" ref="D15:K15">+D10+D14</f>
        <v>11871</v>
      </c>
      <c r="E15" s="54">
        <f t="shared" si="2"/>
        <v>11871</v>
      </c>
      <c r="F15" s="55">
        <f t="shared" si="2"/>
        <v>11871</v>
      </c>
      <c r="G15" s="53">
        <f t="shared" si="2"/>
        <v>11871</v>
      </c>
      <c r="H15" s="56">
        <f t="shared" si="2"/>
        <v>11871</v>
      </c>
      <c r="I15" s="57">
        <f t="shared" si="2"/>
        <v>11871</v>
      </c>
      <c r="J15" s="53">
        <f t="shared" si="2"/>
        <v>11871</v>
      </c>
      <c r="K15" s="54">
        <f t="shared" si="2"/>
        <v>11871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7983</v>
      </c>
      <c r="D17" s="38"/>
      <c r="E17" s="39"/>
      <c r="F17" s="40">
        <v>9544</v>
      </c>
      <c r="G17" s="38">
        <v>9544</v>
      </c>
      <c r="H17" s="41">
        <v>9544</v>
      </c>
      <c r="I17" s="42">
        <v>9544</v>
      </c>
      <c r="J17" s="38">
        <v>9544</v>
      </c>
      <c r="K17" s="39">
        <v>9544</v>
      </c>
    </row>
    <row r="18" spans="1:11" ht="12.75">
      <c r="A18" s="18" t="s">
        <v>35</v>
      </c>
      <c r="B18" s="11"/>
      <c r="C18" s="38">
        <v>1308</v>
      </c>
      <c r="D18" s="38"/>
      <c r="E18" s="39"/>
      <c r="F18" s="40">
        <v>1564</v>
      </c>
      <c r="G18" s="38">
        <v>1564</v>
      </c>
      <c r="H18" s="41">
        <v>1564</v>
      </c>
      <c r="I18" s="42">
        <v>1564</v>
      </c>
      <c r="J18" s="38">
        <v>1564</v>
      </c>
      <c r="K18" s="39">
        <v>1564</v>
      </c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639</v>
      </c>
      <c r="D20" s="38"/>
      <c r="E20" s="39"/>
      <c r="F20" s="40">
        <v>764</v>
      </c>
      <c r="G20" s="38">
        <v>764</v>
      </c>
      <c r="H20" s="41">
        <v>764</v>
      </c>
      <c r="I20" s="42">
        <v>764</v>
      </c>
      <c r="J20" s="38">
        <v>764</v>
      </c>
      <c r="K20" s="39">
        <v>764</v>
      </c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9930</v>
      </c>
      <c r="D22" s="43">
        <f aca="true" t="shared" si="3" ref="D22:K22">SUM(D17:D21)</f>
        <v>0</v>
      </c>
      <c r="E22" s="44">
        <f t="shared" si="3"/>
        <v>0</v>
      </c>
      <c r="F22" s="45">
        <f t="shared" si="3"/>
        <v>11872</v>
      </c>
      <c r="G22" s="43">
        <f t="shared" si="3"/>
        <v>11872</v>
      </c>
      <c r="H22" s="46">
        <f t="shared" si="3"/>
        <v>11872</v>
      </c>
      <c r="I22" s="47">
        <f t="shared" si="3"/>
        <v>11872</v>
      </c>
      <c r="J22" s="43">
        <f t="shared" si="3"/>
        <v>11872</v>
      </c>
      <c r="K22" s="44">
        <f t="shared" si="3"/>
        <v>11872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9930</v>
      </c>
      <c r="D27" s="53">
        <f aca="true" t="shared" si="5" ref="D27:K27">+D22+D26</f>
        <v>0</v>
      </c>
      <c r="E27" s="54">
        <f t="shared" si="5"/>
        <v>0</v>
      </c>
      <c r="F27" s="55">
        <f t="shared" si="5"/>
        <v>11872</v>
      </c>
      <c r="G27" s="53">
        <f t="shared" si="5"/>
        <v>11872</v>
      </c>
      <c r="H27" s="56">
        <f t="shared" si="5"/>
        <v>11872</v>
      </c>
      <c r="I27" s="57">
        <f t="shared" si="5"/>
        <v>11872</v>
      </c>
      <c r="J27" s="53">
        <f t="shared" si="5"/>
        <v>11872</v>
      </c>
      <c r="K27" s="54">
        <f t="shared" si="5"/>
        <v>11872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22</v>
      </c>
      <c r="D29" s="38"/>
      <c r="E29" s="39"/>
      <c r="F29" s="40">
        <v>27</v>
      </c>
      <c r="G29" s="38">
        <v>27</v>
      </c>
      <c r="H29" s="41">
        <v>27</v>
      </c>
      <c r="I29" s="42">
        <v>27</v>
      </c>
      <c r="J29" s="38">
        <v>27</v>
      </c>
      <c r="K29" s="39">
        <v>27</v>
      </c>
    </row>
    <row r="30" spans="1:11" ht="12.75">
      <c r="A30" s="18" t="s">
        <v>44</v>
      </c>
      <c r="B30" s="11"/>
      <c r="C30" s="38">
        <v>1507</v>
      </c>
      <c r="D30" s="38"/>
      <c r="E30" s="39"/>
      <c r="F30" s="40">
        <v>1802</v>
      </c>
      <c r="G30" s="38">
        <v>1802</v>
      </c>
      <c r="H30" s="41">
        <v>1802</v>
      </c>
      <c r="I30" s="42">
        <v>1802</v>
      </c>
      <c r="J30" s="38">
        <v>1802</v>
      </c>
      <c r="K30" s="39">
        <v>1802</v>
      </c>
    </row>
    <row r="31" spans="1:11" ht="12.75">
      <c r="A31" s="19" t="s">
        <v>25</v>
      </c>
      <c r="B31" s="11"/>
      <c r="C31" s="43">
        <f>SUM(C29:C30)</f>
        <v>1529</v>
      </c>
      <c r="D31" s="43">
        <f aca="true" t="shared" si="6" ref="D31:K31">SUM(D29:D30)</f>
        <v>0</v>
      </c>
      <c r="E31" s="44">
        <f t="shared" si="6"/>
        <v>0</v>
      </c>
      <c r="F31" s="45">
        <f t="shared" si="6"/>
        <v>1829</v>
      </c>
      <c r="G31" s="43">
        <f t="shared" si="6"/>
        <v>1829</v>
      </c>
      <c r="H31" s="46">
        <f t="shared" si="6"/>
        <v>1829</v>
      </c>
      <c r="I31" s="47">
        <f t="shared" si="6"/>
        <v>1829</v>
      </c>
      <c r="J31" s="43">
        <f t="shared" si="6"/>
        <v>1829</v>
      </c>
      <c r="K31" s="44">
        <f t="shared" si="6"/>
        <v>1829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1529</v>
      </c>
      <c r="D36" s="53">
        <f aca="true" t="shared" si="8" ref="D36:K36">+D31+D35</f>
        <v>0</v>
      </c>
      <c r="E36" s="54">
        <f t="shared" si="8"/>
        <v>0</v>
      </c>
      <c r="F36" s="55">
        <f t="shared" si="8"/>
        <v>1829</v>
      </c>
      <c r="G36" s="53">
        <f t="shared" si="8"/>
        <v>1829</v>
      </c>
      <c r="H36" s="56">
        <f t="shared" si="8"/>
        <v>1829</v>
      </c>
      <c r="I36" s="57">
        <f t="shared" si="8"/>
        <v>1829</v>
      </c>
      <c r="J36" s="53">
        <f t="shared" si="8"/>
        <v>1829</v>
      </c>
      <c r="K36" s="54">
        <f t="shared" si="8"/>
        <v>1829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9930</v>
      </c>
      <c r="D38" s="58"/>
      <c r="E38" s="59"/>
      <c r="F38" s="60">
        <v>11872</v>
      </c>
      <c r="G38" s="58">
        <v>11872</v>
      </c>
      <c r="H38" s="61">
        <v>11872</v>
      </c>
      <c r="I38" s="62">
        <v>11872</v>
      </c>
      <c r="J38" s="58">
        <v>11872</v>
      </c>
      <c r="K38" s="59">
        <v>11872</v>
      </c>
    </row>
    <row r="39" spans="1:11" ht="12.75">
      <c r="A39" s="19" t="s">
        <v>25</v>
      </c>
      <c r="B39" s="11"/>
      <c r="C39" s="38">
        <f>+C38</f>
        <v>9930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11872</v>
      </c>
      <c r="G39" s="38">
        <f t="shared" si="9"/>
        <v>11872</v>
      </c>
      <c r="H39" s="41">
        <f t="shared" si="9"/>
        <v>11872</v>
      </c>
      <c r="I39" s="42">
        <f t="shared" si="9"/>
        <v>11872</v>
      </c>
      <c r="J39" s="38">
        <f t="shared" si="9"/>
        <v>11872</v>
      </c>
      <c r="K39" s="39">
        <f t="shared" si="9"/>
        <v>11872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9930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11872</v>
      </c>
      <c r="G46" s="53">
        <f t="shared" si="11"/>
        <v>11872</v>
      </c>
      <c r="H46" s="56">
        <f t="shared" si="11"/>
        <v>11872</v>
      </c>
      <c r="I46" s="57">
        <f t="shared" si="11"/>
        <v>11872</v>
      </c>
      <c r="J46" s="53">
        <f t="shared" si="11"/>
        <v>11872</v>
      </c>
      <c r="K46" s="54">
        <f t="shared" si="11"/>
        <v>11872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>
        <v>2468</v>
      </c>
      <c r="G49" s="38">
        <v>2468</v>
      </c>
      <c r="H49" s="64">
        <v>2468</v>
      </c>
      <c r="I49" s="42">
        <v>2468</v>
      </c>
      <c r="J49" s="38">
        <v>2468</v>
      </c>
      <c r="K49" s="64">
        <v>2468</v>
      </c>
    </row>
    <row r="50" spans="1:11" ht="12.75">
      <c r="A50" s="18" t="s">
        <v>58</v>
      </c>
      <c r="B50" s="11"/>
      <c r="C50" s="38"/>
      <c r="D50" s="38"/>
      <c r="E50" s="64"/>
      <c r="F50" s="42">
        <v>2468</v>
      </c>
      <c r="G50" s="38">
        <v>2468</v>
      </c>
      <c r="H50" s="64">
        <v>2468</v>
      </c>
      <c r="I50" s="42">
        <v>2468</v>
      </c>
      <c r="J50" s="38">
        <v>2468</v>
      </c>
      <c r="K50" s="64">
        <v>2468</v>
      </c>
    </row>
    <row r="51" spans="1:11" ht="12.75">
      <c r="A51" s="18" t="s">
        <v>59</v>
      </c>
      <c r="B51" s="11"/>
      <c r="C51" s="38"/>
      <c r="D51" s="38"/>
      <c r="E51" s="64"/>
      <c r="F51" s="42">
        <v>2686</v>
      </c>
      <c r="G51" s="38">
        <v>2686</v>
      </c>
      <c r="H51" s="64">
        <v>2686</v>
      </c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>
        <v>2468</v>
      </c>
      <c r="G52" s="58">
        <v>2468</v>
      </c>
      <c r="H52" s="80">
        <v>2468</v>
      </c>
      <c r="I52" s="62">
        <v>2468</v>
      </c>
      <c r="J52" s="58">
        <v>2468</v>
      </c>
      <c r="K52" s="80">
        <v>2468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3975199</v>
      </c>
      <c r="G55" s="70">
        <v>6975199</v>
      </c>
      <c r="H55" s="73">
        <v>6975199</v>
      </c>
      <c r="I55" s="74">
        <v>6534068</v>
      </c>
      <c r="J55" s="70">
        <v>6926112</v>
      </c>
      <c r="K55" s="71">
        <v>7341678</v>
      </c>
    </row>
    <row r="56" spans="1:11" ht="12.75">
      <c r="A56" s="18" t="s">
        <v>64</v>
      </c>
      <c r="B56" s="11"/>
      <c r="C56" s="70"/>
      <c r="D56" s="70"/>
      <c r="E56" s="71"/>
      <c r="F56" s="72">
        <v>5158142</v>
      </c>
      <c r="G56" s="70">
        <v>5158142</v>
      </c>
      <c r="H56" s="73">
        <v>5158142</v>
      </c>
      <c r="I56" s="74">
        <v>5405546</v>
      </c>
      <c r="J56" s="70">
        <v>5729879</v>
      </c>
      <c r="K56" s="71">
        <v>6073672</v>
      </c>
    </row>
    <row r="57" spans="1:11" ht="12.75">
      <c r="A57" s="18" t="s">
        <v>65</v>
      </c>
      <c r="B57" s="11"/>
      <c r="C57" s="70"/>
      <c r="D57" s="70"/>
      <c r="E57" s="71"/>
      <c r="F57" s="72">
        <v>1658718</v>
      </c>
      <c r="G57" s="70">
        <v>1658718</v>
      </c>
      <c r="H57" s="73">
        <v>1658718</v>
      </c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>
        <v>1513468</v>
      </c>
      <c r="G58" s="70">
        <v>2063468</v>
      </c>
      <c r="H58" s="73">
        <v>2063468</v>
      </c>
      <c r="I58" s="74">
        <v>2373472</v>
      </c>
      <c r="J58" s="70">
        <v>2515881</v>
      </c>
      <c r="K58" s="71">
        <v>2666833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12305527</v>
      </c>
      <c r="G60" s="65">
        <f t="shared" si="12"/>
        <v>15855527</v>
      </c>
      <c r="H60" s="68">
        <f t="shared" si="12"/>
        <v>15855527</v>
      </c>
      <c r="I60" s="69">
        <f t="shared" si="12"/>
        <v>14313086</v>
      </c>
      <c r="J60" s="65">
        <f t="shared" si="12"/>
        <v>15171872</v>
      </c>
      <c r="K60" s="66">
        <f t="shared" si="12"/>
        <v>16082183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2097354</v>
      </c>
      <c r="D63" s="38">
        <v>5718610</v>
      </c>
      <c r="E63" s="39">
        <v>5718610</v>
      </c>
      <c r="F63" s="86">
        <v>2097354</v>
      </c>
      <c r="G63" s="38">
        <v>5718610</v>
      </c>
      <c r="H63" s="41">
        <v>5718610</v>
      </c>
      <c r="I63" s="42">
        <v>2097354</v>
      </c>
      <c r="J63" s="38">
        <v>5718610</v>
      </c>
      <c r="K63" s="39">
        <v>5718610</v>
      </c>
    </row>
    <row r="64" spans="1:11" ht="12.75">
      <c r="A64" s="18" t="s">
        <v>71</v>
      </c>
      <c r="B64" s="11"/>
      <c r="C64" s="38">
        <v>16486</v>
      </c>
      <c r="D64" s="87">
        <v>6975199</v>
      </c>
      <c r="E64" s="88">
        <v>6975199</v>
      </c>
      <c r="F64" s="86">
        <v>16486</v>
      </c>
      <c r="G64" s="87">
        <v>6975199</v>
      </c>
      <c r="H64" s="89">
        <v>6975199</v>
      </c>
      <c r="I64" s="90">
        <v>16486</v>
      </c>
      <c r="J64" s="38">
        <v>6975199</v>
      </c>
      <c r="K64" s="39">
        <v>6975199</v>
      </c>
    </row>
    <row r="65" spans="1:11" ht="12.75">
      <c r="A65" s="18" t="s">
        <v>72</v>
      </c>
      <c r="B65" s="11"/>
      <c r="C65" s="38"/>
      <c r="D65" s="38">
        <v>5158142</v>
      </c>
      <c r="E65" s="39">
        <v>5158142</v>
      </c>
      <c r="F65" s="86"/>
      <c r="G65" s="87">
        <v>5158142</v>
      </c>
      <c r="H65" s="89">
        <v>5158142</v>
      </c>
      <c r="I65" s="42"/>
      <c r="J65" s="38">
        <v>5158142</v>
      </c>
      <c r="K65" s="39">
        <v>5158142</v>
      </c>
    </row>
    <row r="66" spans="1:11" ht="12.75">
      <c r="A66" s="18" t="s">
        <v>73</v>
      </c>
      <c r="B66" s="11"/>
      <c r="C66" s="38">
        <v>291253</v>
      </c>
      <c r="D66" s="38"/>
      <c r="E66" s="39"/>
      <c r="F66" s="86">
        <v>291253</v>
      </c>
      <c r="G66" s="87"/>
      <c r="H66" s="89"/>
      <c r="I66" s="42">
        <v>291253</v>
      </c>
      <c r="J66" s="38"/>
      <c r="K66" s="39"/>
    </row>
    <row r="67" spans="1:11" ht="12.75">
      <c r="A67" s="18" t="s">
        <v>74</v>
      </c>
      <c r="B67" s="11"/>
      <c r="C67" s="38">
        <v>19050</v>
      </c>
      <c r="D67" s="87"/>
      <c r="E67" s="88"/>
      <c r="F67" s="86">
        <v>19050</v>
      </c>
      <c r="G67" s="87"/>
      <c r="H67" s="89"/>
      <c r="I67" s="90">
        <v>19050</v>
      </c>
      <c r="J67" s="38"/>
      <c r="K67" s="39"/>
    </row>
    <row r="68" spans="1:11" ht="12.75">
      <c r="A68" s="29" t="s">
        <v>75</v>
      </c>
      <c r="B68" s="22"/>
      <c r="C68" s="58"/>
      <c r="D68" s="58">
        <v>2063468</v>
      </c>
      <c r="E68" s="59">
        <v>2063468</v>
      </c>
      <c r="F68" s="91"/>
      <c r="G68" s="92">
        <v>2063468</v>
      </c>
      <c r="H68" s="93">
        <v>2063468</v>
      </c>
      <c r="I68" s="62"/>
      <c r="J68" s="58">
        <v>2063468</v>
      </c>
      <c r="K68" s="59">
        <v>2063468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6398262</v>
      </c>
      <c r="G71" s="70">
        <v>6398262</v>
      </c>
      <c r="H71" s="73">
        <v>6398262</v>
      </c>
      <c r="I71" s="74">
        <v>3912003</v>
      </c>
      <c r="J71" s="70">
        <v>4146723</v>
      </c>
      <c r="K71" s="71">
        <v>4395526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6398262</v>
      </c>
      <c r="G79" s="75">
        <f t="shared" si="13"/>
        <v>6398262</v>
      </c>
      <c r="H79" s="78">
        <f t="shared" si="13"/>
        <v>6398262</v>
      </c>
      <c r="I79" s="79">
        <f t="shared" si="13"/>
        <v>3912003</v>
      </c>
      <c r="J79" s="75">
        <f t="shared" si="13"/>
        <v>4146723</v>
      </c>
      <c r="K79" s="76">
        <f t="shared" si="13"/>
        <v>4395526</v>
      </c>
    </row>
    <row r="80" spans="1:11" ht="12.75">
      <c r="A80" s="94" t="s">
        <v>127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128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129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130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132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133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134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135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136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2019-12-02T14:28:55Z</dcterms:created>
  <dcterms:modified xsi:type="dcterms:W3CDTF">2019-12-02T14:49:55Z</dcterms:modified>
  <cp:category/>
  <cp:version/>
  <cp:contentType/>
  <cp:contentStatus/>
</cp:coreProperties>
</file>